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showObjects="placeholders" defaultThemeVersion="124226"/>
  <mc:AlternateContent xmlns:mc="http://schemas.openxmlformats.org/markup-compatibility/2006">
    <mc:Choice Requires="x15">
      <x15ac:absPath xmlns:x15ac="http://schemas.microsoft.com/office/spreadsheetml/2010/11/ac" url="C:\Users\remol\Documents\HKZ\"/>
    </mc:Choice>
  </mc:AlternateContent>
  <xr:revisionPtr revIDLastSave="0" documentId="13_ncr:1_{0085D1A2-E1FC-4F10-BA60-80CC0AA91B3C}" xr6:coauthVersionLast="47" xr6:coauthVersionMax="47" xr10:uidLastSave="{00000000-0000-0000-0000-000000000000}"/>
  <bookViews>
    <workbookView xWindow="-120" yWindow="-120" windowWidth="51840" windowHeight="21120" tabRatio="676" activeTab="6" xr2:uid="{00000000-000D-0000-FFFF-FFFF00000000}"/>
  </bookViews>
  <sheets>
    <sheet name="Menu" sheetId="50625" r:id="rId1"/>
    <sheet name="Vorspeise 1" sheetId="50616" r:id="rId2"/>
    <sheet name="Vorspeise 2" sheetId="50619" state="hidden" r:id="rId3"/>
    <sheet name="Hauptgang" sheetId="50620" r:id="rId4"/>
    <sheet name="Beilage1" sheetId="50626" r:id="rId5"/>
    <sheet name="Beilage2" sheetId="50628" state="hidden" r:id="rId6"/>
    <sheet name="Dessert" sheetId="50621" r:id="rId7"/>
    <sheet name="Diverses" sheetId="50629" state="hidden"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Einkaufsliste!$A$1:$E$110</definedName>
    <definedName name="_xlnm.Print_Area" localSheetId="3">Hauptgang!$A$1:$F$32</definedName>
    <definedName name="_xlnm.Print_Area" localSheetId="0">Menu!$A$1:$B$19</definedName>
    <definedName name="_xlnm.Print_Area" localSheetId="1">'Vorspeise 1'!$A$1:$F$32</definedName>
    <definedName name="_xlnm.Print_Area" localSheetId="2">'Vorspeise 2'!$A$1:$F$32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50626" l="1"/>
  <c r="J20" i="50626"/>
  <c r="J19" i="50626"/>
  <c r="J18" i="50626"/>
  <c r="J17" i="50626"/>
  <c r="J16" i="50626"/>
  <c r="J15" i="50626"/>
  <c r="J14" i="50626"/>
  <c r="J13" i="50626"/>
  <c r="J12" i="50626"/>
  <c r="J11" i="50626"/>
  <c r="J10" i="50626"/>
  <c r="J9" i="50626"/>
  <c r="J8" i="50626"/>
  <c r="J7" i="50626"/>
  <c r="J6" i="50626"/>
  <c r="J5" i="50626"/>
  <c r="J4" i="50626"/>
  <c r="F2" i="50626"/>
  <c r="A16" i="50626" s="1"/>
  <c r="F16" i="50626" s="1"/>
  <c r="F1" i="50626"/>
  <c r="A2" i="50616"/>
  <c r="J20" i="50616"/>
  <c r="J19" i="50616"/>
  <c r="J18" i="50616"/>
  <c r="J17" i="50616"/>
  <c r="J16" i="50616"/>
  <c r="J15" i="50616"/>
  <c r="J14" i="50616"/>
  <c r="J13" i="50616"/>
  <c r="J12" i="50616"/>
  <c r="J11" i="50616"/>
  <c r="J10" i="50616"/>
  <c r="J9" i="50616"/>
  <c r="J8" i="50616"/>
  <c r="J7" i="50616"/>
  <c r="J6" i="50616"/>
  <c r="J5" i="50616"/>
  <c r="J4" i="50616"/>
  <c r="F2" i="50616"/>
  <c r="A20" i="50616" s="1"/>
  <c r="F20" i="50616" s="1"/>
  <c r="F1" i="50616"/>
  <c r="A2" i="50620"/>
  <c r="J20" i="50620"/>
  <c r="J19" i="50620"/>
  <c r="J18" i="50620"/>
  <c r="J17" i="50620"/>
  <c r="J16" i="50620"/>
  <c r="J15" i="50620"/>
  <c r="J14" i="50620"/>
  <c r="J13" i="50620"/>
  <c r="J12" i="50620"/>
  <c r="J11" i="50620"/>
  <c r="J10" i="50620"/>
  <c r="J9" i="50620"/>
  <c r="J8" i="50620"/>
  <c r="J7" i="50620"/>
  <c r="J6" i="50620"/>
  <c r="J5" i="50620"/>
  <c r="J4" i="50620"/>
  <c r="F2" i="50620"/>
  <c r="A8" i="50620" s="1"/>
  <c r="F8" i="50620" s="1"/>
  <c r="F1" i="50620"/>
  <c r="J20" i="50628"/>
  <c r="J19" i="50628"/>
  <c r="J18" i="50628"/>
  <c r="J17" i="50628"/>
  <c r="J16" i="50628"/>
  <c r="J15" i="50628"/>
  <c r="J14" i="50628"/>
  <c r="J13" i="50628"/>
  <c r="J12" i="50628"/>
  <c r="J11" i="50628"/>
  <c r="J10" i="50628"/>
  <c r="J9" i="50628"/>
  <c r="J8" i="50628"/>
  <c r="J7" i="50628"/>
  <c r="J6" i="50628"/>
  <c r="J5" i="50628"/>
  <c r="J4" i="50628"/>
  <c r="A2" i="50628"/>
  <c r="F2" i="50628"/>
  <c r="A4" i="50628" s="1"/>
  <c r="F4" i="50628" s="1"/>
  <c r="F1" i="50628"/>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A5" i="50628" l="1"/>
  <c r="F5" i="50628" s="1"/>
  <c r="A6" i="50628"/>
  <c r="F6" i="50628" s="1"/>
  <c r="A7" i="50628"/>
  <c r="F7" i="50628" s="1"/>
  <c r="A7" i="50626"/>
  <c r="F7" i="50626" s="1"/>
  <c r="A10" i="50620"/>
  <c r="F10" i="50620" s="1"/>
  <c r="A10" i="50628"/>
  <c r="F10" i="50628" s="1"/>
  <c r="A11" i="50628"/>
  <c r="F11" i="50628" s="1"/>
  <c r="A12" i="50628"/>
  <c r="F12" i="50628" s="1"/>
  <c r="A13" i="50628"/>
  <c r="F13" i="50628" s="1"/>
  <c r="A14" i="50628"/>
  <c r="F14" i="50628" s="1"/>
  <c r="A15" i="50620"/>
  <c r="F15" i="50620" s="1"/>
  <c r="A8" i="50628"/>
  <c r="F8" i="50628" s="1"/>
  <c r="A9" i="50620"/>
  <c r="F9" i="50620" s="1"/>
  <c r="A15" i="50626"/>
  <c r="F15" i="50626" s="1"/>
  <c r="A9" i="50628"/>
  <c r="F9" i="50628" s="1"/>
  <c r="A15" i="50628"/>
  <c r="F15" i="50628" s="1"/>
  <c r="A16" i="50628"/>
  <c r="F16" i="50628" s="1"/>
  <c r="A16" i="50620"/>
  <c r="F16" i="50620" s="1"/>
  <c r="A20" i="50628"/>
  <c r="F20" i="50628" s="1"/>
  <c r="A20" i="50626"/>
  <c r="F20" i="50626" s="1"/>
  <c r="A9" i="50616"/>
  <c r="F9" i="50616" s="1"/>
  <c r="A10" i="50616"/>
  <c r="F10" i="50616" s="1"/>
  <c r="A8" i="50626"/>
  <c r="F8" i="50626" s="1"/>
  <c r="A9" i="50626"/>
  <c r="F9" i="50626" s="1"/>
  <c r="A17" i="50628"/>
  <c r="F17" i="50628" s="1"/>
  <c r="A18" i="50628"/>
  <c r="F18" i="50628" s="1"/>
  <c r="A14" i="50616"/>
  <c r="F14" i="50616" s="1"/>
  <c r="A10" i="50626"/>
  <c r="F10" i="50626" s="1"/>
  <c r="A19" i="50628"/>
  <c r="F19" i="50628" s="1"/>
  <c r="A15" i="50616"/>
  <c r="F15" i="50616" s="1"/>
  <c r="A16" i="50616"/>
  <c r="F16" i="50616" s="1"/>
  <c r="A13" i="50626"/>
  <c r="F13" i="50626" s="1"/>
  <c r="A14" i="50626"/>
  <c r="F14" i="50626" s="1"/>
  <c r="A7" i="50616"/>
  <c r="F7" i="50616" s="1"/>
  <c r="A8" i="50616"/>
  <c r="F8" i="50616" s="1"/>
  <c r="A6" i="50626"/>
  <c r="F6" i="50626" s="1"/>
  <c r="A17" i="50626"/>
  <c r="F17" i="50626" s="1"/>
  <c r="A4" i="50626"/>
  <c r="F4" i="50626" s="1"/>
  <c r="A11" i="50626"/>
  <c r="F11" i="50626" s="1"/>
  <c r="A18" i="50626"/>
  <c r="F18" i="50626" s="1"/>
  <c r="A5" i="50626"/>
  <c r="F5" i="50626" s="1"/>
  <c r="A12" i="50626"/>
  <c r="F12" i="50626" s="1"/>
  <c r="A19" i="50626"/>
  <c r="F19" i="50626" s="1"/>
  <c r="A17" i="50616"/>
  <c r="F17" i="50616" s="1"/>
  <c r="A4" i="50616"/>
  <c r="F4" i="50616" s="1"/>
  <c r="A11" i="50616"/>
  <c r="F11" i="50616" s="1"/>
  <c r="A18" i="50616"/>
  <c r="F18" i="50616" s="1"/>
  <c r="A5" i="50616"/>
  <c r="F5" i="50616" s="1"/>
  <c r="A12" i="50616"/>
  <c r="F12" i="50616" s="1"/>
  <c r="A19" i="50616"/>
  <c r="F19" i="50616" s="1"/>
  <c r="A6" i="50616"/>
  <c r="F6" i="50616" s="1"/>
  <c r="A13" i="50616"/>
  <c r="F13" i="50616" s="1"/>
  <c r="A17" i="50620"/>
  <c r="F17" i="50620" s="1"/>
  <c r="A4" i="50620"/>
  <c r="F4" i="50620" s="1"/>
  <c r="A11" i="50620"/>
  <c r="F11" i="50620" s="1"/>
  <c r="A18" i="50620"/>
  <c r="F18" i="50620" s="1"/>
  <c r="A5" i="50620"/>
  <c r="F5" i="50620" s="1"/>
  <c r="A12" i="50620"/>
  <c r="F12" i="50620" s="1"/>
  <c r="A19" i="50620"/>
  <c r="F19" i="50620" s="1"/>
  <c r="A6" i="50620"/>
  <c r="F6" i="50620" s="1"/>
  <c r="A13" i="50620"/>
  <c r="F13" i="50620" s="1"/>
  <c r="A20" i="50620"/>
  <c r="F20" i="50620" s="1"/>
  <c r="A7" i="50620"/>
  <c r="F7" i="50620" s="1"/>
  <c r="A14" i="50620"/>
  <c r="F14" i="50620" s="1"/>
  <c r="C18" i="50622"/>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75" i="50622"/>
  <c r="A2" i="50619"/>
  <c r="J20" i="50629"/>
  <c r="J19" i="50629"/>
  <c r="J18" i="50629"/>
  <c r="J17" i="50629"/>
  <c r="J16" i="50629"/>
  <c r="J15" i="50629"/>
  <c r="J14" i="50629"/>
  <c r="J13" i="50629"/>
  <c r="J12" i="50629"/>
  <c r="J11" i="50629"/>
  <c r="J10" i="50629"/>
  <c r="J9" i="50629"/>
  <c r="J8" i="50629"/>
  <c r="J7" i="50629"/>
  <c r="J6" i="50629"/>
  <c r="J5" i="50629"/>
  <c r="J4" i="50629"/>
  <c r="F2" i="50629"/>
  <c r="F1" i="50629"/>
  <c r="A5" i="50629" l="1"/>
  <c r="A8" i="50629"/>
  <c r="A17" i="50629"/>
  <c r="A12" i="50629"/>
  <c r="A19" i="50629"/>
  <c r="A13" i="50629"/>
  <c r="A18" i="50629"/>
  <c r="A6" i="50629"/>
  <c r="A7" i="50629"/>
  <c r="A16" i="50629"/>
  <c r="A11" i="50629"/>
  <c r="A14" i="50629"/>
  <c r="A4" i="50629"/>
  <c r="A9" i="50629"/>
  <c r="A20" i="50629"/>
  <c r="A10" i="50629"/>
  <c r="A15" i="50629"/>
  <c r="J19" i="50621"/>
  <c r="J20" i="50621"/>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A76" i="50622"/>
  <c r="A92" i="50622"/>
  <c r="A82" i="50622"/>
  <c r="A87" i="50622"/>
  <c r="A84" i="50622"/>
  <c r="A85" i="50622"/>
  <c r="A80" i="50622"/>
  <c r="A89" i="50622"/>
  <c r="A78" i="50622"/>
  <c r="A86" i="50622"/>
  <c r="A81" i="50622"/>
  <c r="A91" i="50622"/>
  <c r="A83" i="50622"/>
  <c r="A77" i="50622"/>
  <c r="A79" i="50622"/>
  <c r="A90" i="50622"/>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0" i="50621" s="1"/>
  <c r="A130" i="50622"/>
  <c r="A131" i="50622"/>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B68" i="50622"/>
  <c r="C68" i="50622"/>
  <c r="B69" i="50622"/>
  <c r="C69" i="50622"/>
  <c r="B70" i="50622"/>
  <c r="C70" i="50622"/>
  <c r="B51" i="50622"/>
  <c r="C51" i="50622"/>
  <c r="B52" i="50622"/>
  <c r="C52" i="50622"/>
  <c r="B53" i="50622"/>
  <c r="F2" i="50619"/>
  <c r="A16" i="50622"/>
  <c r="C16" i="50622"/>
  <c r="C17" i="50622"/>
  <c r="F1" i="50621"/>
  <c r="D1" i="50622" s="1"/>
  <c r="J20" i="50619"/>
  <c r="B59" i="50622"/>
  <c r="C59" i="50622"/>
  <c r="B60" i="50622"/>
  <c r="C60" i="50622"/>
  <c r="B61" i="50622"/>
  <c r="C61" i="50622"/>
  <c r="B63" i="50622"/>
  <c r="C63" i="50622"/>
  <c r="B64" i="50622"/>
  <c r="C64" i="50622"/>
  <c r="B65" i="50622"/>
  <c r="C65" i="50622"/>
  <c r="B66" i="50622"/>
  <c r="C66" i="50622"/>
  <c r="B67" i="50622"/>
  <c r="C67" i="50622"/>
  <c r="B58" i="50622"/>
  <c r="C58" i="50622"/>
  <c r="A57" i="50622"/>
  <c r="A21" i="50622"/>
  <c r="C95" i="50622"/>
  <c r="C96" i="50622"/>
  <c r="C97" i="50622"/>
  <c r="C98" i="50622"/>
  <c r="C99" i="50622"/>
  <c r="C100" i="50622"/>
  <c r="C101" i="50622"/>
  <c r="C102" i="50622"/>
  <c r="C103" i="50622"/>
  <c r="C104" i="50622"/>
  <c r="C105" i="50622"/>
  <c r="C106" i="50622"/>
  <c r="C107" i="50622"/>
  <c r="C94" i="50622"/>
  <c r="J5" i="50621"/>
  <c r="F1" i="50619"/>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44" i="50622" l="1"/>
  <c r="A64" i="50622"/>
  <c r="A63" i="50622"/>
  <c r="A68" i="50622"/>
  <c r="A12" i="50621"/>
  <c r="A102" i="50622" s="1"/>
  <c r="A4" i="50621"/>
  <c r="A94" i="50622" s="1"/>
  <c r="A18" i="50619"/>
  <c r="A36" i="50622" s="1"/>
  <c r="A15" i="50621"/>
  <c r="F15" i="50621" s="1"/>
  <c r="A52" i="50622"/>
  <c r="A65" i="50622"/>
  <c r="A58" i="50622"/>
  <c r="A18" i="50621"/>
  <c r="A108" i="50622" s="1"/>
  <c r="A11" i="50621"/>
  <c r="A101" i="50622" s="1"/>
  <c r="A7" i="50621"/>
  <c r="A97" i="50622" s="1"/>
  <c r="A66" i="50622"/>
  <c r="A13" i="50621"/>
  <c r="F13" i="50621" s="1"/>
  <c r="A10" i="50619"/>
  <c r="A28" i="50622" s="1"/>
  <c r="A6" i="50621"/>
  <c r="A96" i="50622" s="1"/>
  <c r="A5" i="50621"/>
  <c r="A95" i="50622" s="1"/>
  <c r="A49" i="50622"/>
  <c r="A17" i="50621"/>
  <c r="F17" i="50621" s="1"/>
  <c r="A100" i="50622"/>
  <c r="A11" i="50622"/>
  <c r="A13" i="50619"/>
  <c r="A31" i="50622" s="1"/>
  <c r="A16" i="50621"/>
  <c r="A106" i="50622" s="1"/>
  <c r="A5" i="50619"/>
  <c r="A23" i="50622" s="1"/>
  <c r="A12" i="50619"/>
  <c r="F12" i="50619" s="1"/>
  <c r="A14" i="50619"/>
  <c r="A32" i="50622" s="1"/>
  <c r="A14" i="50621"/>
  <c r="A104" i="50622" s="1"/>
  <c r="A8" i="50621"/>
  <c r="A98" i="50622" s="1"/>
  <c r="A61" i="50622"/>
  <c r="A20" i="50622"/>
  <c r="A19" i="50619"/>
  <c r="A20" i="50619"/>
  <c r="A38" i="50622" s="1"/>
  <c r="A19" i="50621"/>
  <c r="A20" i="50621"/>
  <c r="A9" i="50619"/>
  <c r="A11" i="50619"/>
  <c r="F11" i="50619" s="1"/>
  <c r="A56" i="50622"/>
  <c r="A4" i="50619"/>
  <c r="F4" i="50619" s="1"/>
  <c r="A7" i="50619"/>
  <c r="A25" i="50622" s="1"/>
  <c r="A17" i="50619"/>
  <c r="A6" i="50619"/>
  <c r="A15" i="50619"/>
  <c r="A8" i="50619"/>
  <c r="A16" i="50619"/>
  <c r="A9" i="50621"/>
  <c r="F9" i="50621" s="1"/>
  <c r="A47" i="50622" l="1"/>
  <c r="F4" i="50621"/>
  <c r="A67" i="50622"/>
  <c r="A60" i="50622"/>
  <c r="F12" i="50621"/>
  <c r="A19" i="50622"/>
  <c r="A18" i="50622"/>
  <c r="F19" i="50619"/>
  <c r="A37" i="50622"/>
  <c r="A105" i="50622"/>
  <c r="F14" i="50621"/>
  <c r="F18" i="50619"/>
  <c r="A103" i="50622"/>
  <c r="F7" i="50621"/>
  <c r="F11" i="50621"/>
  <c r="A54" i="50622"/>
  <c r="A30" i="50622"/>
  <c r="A70" i="50622"/>
  <c r="A22" i="50622"/>
  <c r="F18" i="50621"/>
  <c r="A43" i="50622"/>
  <c r="F5" i="50619"/>
  <c r="A42" i="50622"/>
  <c r="A46" i="50622"/>
  <c r="A107" i="50622"/>
  <c r="F10" i="50621"/>
  <c r="F14" i="50619"/>
  <c r="F10" i="50619"/>
  <c r="A29" i="50622"/>
  <c r="F5" i="50621"/>
  <c r="A48" i="50622"/>
  <c r="F16" i="50621"/>
  <c r="F6" i="50621"/>
  <c r="A74" i="50622"/>
  <c r="A55" i="50622"/>
  <c r="A14" i="50622"/>
  <c r="A99" i="50622"/>
  <c r="F8" i="50621"/>
  <c r="A69" i="50622"/>
  <c r="F13" i="50619"/>
  <c r="A59" i="50622"/>
  <c r="A73" i="50622"/>
  <c r="A72" i="50622"/>
  <c r="F20" i="50621"/>
  <c r="A110" i="50622"/>
  <c r="F20" i="50619"/>
  <c r="F19" i="50621"/>
  <c r="A109" i="50622"/>
  <c r="A35" i="50622"/>
  <c r="F17" i="50619"/>
  <c r="A71" i="50622"/>
  <c r="A5" i="50622"/>
  <c r="A50" i="50622"/>
  <c r="F6" i="50619"/>
  <c r="A24" i="50622"/>
  <c r="A12" i="50622"/>
  <c r="A51" i="50622"/>
  <c r="A27" i="50622"/>
  <c r="F9" i="50619"/>
  <c r="F7" i="50619"/>
  <c r="A34" i="50622"/>
  <c r="F16" i="50619"/>
  <c r="F8" i="50619"/>
  <c r="A26" i="50622"/>
  <c r="A45" i="50622"/>
  <c r="A4" i="50622"/>
  <c r="A13" i="50622"/>
  <c r="A10" i="50622"/>
  <c r="A53" i="50622"/>
  <c r="A6" i="50622"/>
  <c r="A8" i="50622"/>
  <c r="A7" i="50622"/>
  <c r="A41" i="50622"/>
  <c r="A40" i="50622"/>
  <c r="A9" i="50622"/>
  <c r="A17" i="50622"/>
  <c r="A15" i="50622"/>
  <c r="A33" i="50622"/>
  <c r="F15" i="50619"/>
</calcChain>
</file>

<file path=xl/sharedStrings.xml><?xml version="1.0" encoding="utf-8"?>
<sst xmlns="http://schemas.openxmlformats.org/spreadsheetml/2006/main" count="375" uniqueCount="144">
  <si>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</si>
  <si>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</si>
  <si>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</si>
  <si>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</si>
  <si>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</si>
  <si>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</si>
  <si>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</si>
  <si>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</si>
  <si>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</si>
  <si>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</si>
  <si>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</si>
  <si>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</si>
  <si>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</si>
  <si>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</si>
  <si>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</si>
  <si>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</si>
  <si>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</si>
  <si>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</si>
  <si>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</si>
  <si>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</si>
  <si>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</si>
  <si>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</si>
  <si>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</si>
  <si>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</si>
  <si>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</si>
  <si>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</si>
  <si>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</si>
  <si>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</si>
  <si>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</si>
  <si>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</si>
  <si>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</si>
  <si>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</si>
  <si>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</si>
  <si>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</si>
  <si>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</si>
  <si>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</si>
  <si>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</si>
  <si>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</si>
  <si>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</si>
  <si>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</si>
  <si>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</si>
  <si>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</si>
  <si>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</si>
  <si>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</si>
  <si>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Vorspeise 1</t>
  </si>
  <si>
    <t>Vorspeise 2</t>
  </si>
  <si>
    <t>Mehl</t>
  </si>
  <si>
    <t>Honig</t>
  </si>
  <si>
    <t>Milch</t>
  </si>
  <si>
    <t>Salz</t>
  </si>
  <si>
    <t>Olivenöl</t>
  </si>
  <si>
    <t>Eier</t>
  </si>
  <si>
    <t>Zucker</t>
  </si>
  <si>
    <t>C</t>
  </si>
  <si>
    <t>Butter</t>
  </si>
  <si>
    <t>Äpfel</t>
  </si>
  <si>
    <t>Backpulver</t>
  </si>
  <si>
    <t>Prise</t>
  </si>
  <si>
    <t>Zimt</t>
  </si>
  <si>
    <t>Zitronensaft</t>
  </si>
  <si>
    <t>Bulgur</t>
  </si>
  <si>
    <t>Eier - Gemüse - Muffins</t>
  </si>
  <si>
    <t>Torta da Charn (Fleischkuchen)</t>
  </si>
  <si>
    <t>Griessköpfli mit Apfelstückchen</t>
  </si>
  <si>
    <t>Liter</t>
  </si>
  <si>
    <t>Hartweizenkochgriess</t>
  </si>
  <si>
    <t>Griessköpfli</t>
  </si>
  <si>
    <t>Zitrone</t>
  </si>
  <si>
    <t>flüssiger Rahm</t>
  </si>
  <si>
    <t>süss-säuerlich</t>
  </si>
  <si>
    <t>geschlagener Rahm</t>
  </si>
  <si>
    <t xml:space="preserve">Dekoration </t>
  </si>
  <si>
    <t>Milch und Salz aufkochen. Griess dazugeben und bei kleiner Hitze ca. 10 Minuten quellen lassen.</t>
  </si>
  <si>
    <t>Etwas Zitronenschale fein abreiben. Zitrone auspressen. Schale und Saft mit Zucker unter den Griess rühren. Flüssigen Rahm dazugeben.</t>
  </si>
  <si>
    <t>Förmchen kalt ausspülen, Griessmasse einfüllen und für mindestens 30 Minuten kühl stellen.</t>
  </si>
  <si>
    <t xml:space="preserve">Äpfel entkernen und klein schneiden. Zitrone auspressen. Äpfel mit Zucker, Zitronensaft und Zimt auf kleiner Hitze ca. 2 bis 5 Minuten köcheln und anschliessend auskühlen lassen. </t>
  </si>
  <si>
    <t>Griessköpfli auf einen Teller stürzen, Äpfel dazugeben und mit geschlagenem Rahm dekorieren.</t>
  </si>
  <si>
    <t>Papierkapseln</t>
  </si>
  <si>
    <t>Rüebli</t>
  </si>
  <si>
    <t>klein gewürfelt</t>
  </si>
  <si>
    <t>Erbsli</t>
  </si>
  <si>
    <t>tiefgekühlt</t>
  </si>
  <si>
    <t>Lauch</t>
  </si>
  <si>
    <t>in feinen Streifen</t>
  </si>
  <si>
    <t>Salz und Pfeffer</t>
  </si>
  <si>
    <t>Gemüse würzen</t>
  </si>
  <si>
    <t>Gruyère</t>
  </si>
  <si>
    <t>gerieben</t>
  </si>
  <si>
    <t>ergeben 3 Muffins pro Person</t>
  </si>
  <si>
    <t>Naturejoghurt</t>
  </si>
  <si>
    <t>verquirlt</t>
  </si>
  <si>
    <t>Ofen auf 200 Grad Ober- und Unterhitze vorheizen.</t>
  </si>
  <si>
    <t>Gemüse in Buttter andünsten und würzen.</t>
  </si>
  <si>
    <t xml:space="preserve">Mehl, Salz, Backpulver und Käse in einer Schüssel mischen. Joghurt und Eier dazugeben. Alles zu einem glatten Teig verarbeiten. Ausgekühltes Gemüse daruntermischen.  </t>
  </si>
  <si>
    <t xml:space="preserve">Teig in die Muffin-Kapseln verteilen. In der Mitte des vorgeheizten Backofens 25 bis 30 Minuten backen. </t>
  </si>
  <si>
    <t>Wähenform</t>
  </si>
  <si>
    <t>23 cm Durchmesser</t>
  </si>
  <si>
    <t>gemischtes Hackfleisch</t>
  </si>
  <si>
    <t>Rind und Schwein</t>
  </si>
  <si>
    <t>Sonnenblumenöl</t>
  </si>
  <si>
    <t>Zwiebel</t>
  </si>
  <si>
    <t>Knoblauchzehe</t>
  </si>
  <si>
    <t>fein gehackt</t>
  </si>
  <si>
    <t>Speckwürfel</t>
  </si>
  <si>
    <t>Thymianzweige</t>
  </si>
  <si>
    <t xml:space="preserve">Weissbrot </t>
  </si>
  <si>
    <t>kleine Würfel</t>
  </si>
  <si>
    <t>Rahm</t>
  </si>
  <si>
    <t>Salz, Pfeffer aus der Mühle</t>
  </si>
  <si>
    <t>Eigelb</t>
  </si>
  <si>
    <t>Blätterteig</t>
  </si>
  <si>
    <t>32 cm Durchmesser</t>
  </si>
  <si>
    <t>Das Hackfleisch ca. 3 bis 4 Minuten im heissen Sonnenblumenöl anbraten, danach beiseitestellen.</t>
  </si>
  <si>
    <t>Die Zwiebel und den Knoblauch in der Butter 6 bis 8 Minuten goldig dünsten.</t>
  </si>
  <si>
    <t>Die Speckwürfel und den gezupften Thymian 2 Minuten mitdünsten und alles zum Hackfleisch geben.</t>
  </si>
  <si>
    <t>Die in wenig Milch eingeweichten Brotwürfel mit dem Rahm unter die Füllung mischen und mit Salz und Pfeffer abschmecken.</t>
  </si>
  <si>
    <t xml:space="preserve">Ein Blätterteigblatt mit dem Backpapier auf das Blech legen und einen 3 bis 4 cm hohen Rand hochziehen. </t>
  </si>
  <si>
    <t>Die ausgekühlte Masse darauf verteilen.</t>
  </si>
  <si>
    <t xml:space="preserve">Das zweite Teigblatt zu einem Deckel von ca. 24 cm Durchmesser ausschneiden.  Auf die Masse legen und mit Eigelb bestreichen. </t>
  </si>
  <si>
    <t>Den stehenden Rand über den Deckel falten, gut andrücken und den Deckel mit einer Gabel gleichmässig einstechen.</t>
  </si>
  <si>
    <t>Im vorgeheizten Ofen bei 180 Grad ca. 40 Minuten goldbraun backen.</t>
  </si>
  <si>
    <t xml:space="preserve">Fleischtorte aus der Form nehmen und in beliebig grosse Stücke schneiden. </t>
  </si>
  <si>
    <t>Wildkräuter</t>
  </si>
  <si>
    <t>Radicchio</t>
  </si>
  <si>
    <t>Kirschtomaten</t>
  </si>
  <si>
    <t>Himbeeressig</t>
  </si>
  <si>
    <t>Dressing</t>
  </si>
  <si>
    <t>rot und gelb</t>
  </si>
  <si>
    <t>Walnussöl</t>
  </si>
  <si>
    <t>geröstet</t>
  </si>
  <si>
    <t>Sonnenblumenkerne</t>
  </si>
  <si>
    <t>Bulgur unter fliessendem Wasser reinigen. Anschliessend mit der 1,5-fachen Menge Wasser und etwas Salz in einen Topf geben. Alles zum Kochen bringen. Sobald das Wasser kocht, die Hitze reduzieren und den Bulgur für ca. 20 Minuten mit geschlossenem Deckel köcheln lassen. Danach den Bulgur auskühlen lassen.</t>
  </si>
  <si>
    <t>Sonnenblumenkerne rösten.</t>
  </si>
  <si>
    <t>geräuchert</t>
  </si>
  <si>
    <t>Wildkräutersalat mit Tomaten und Radicchio</t>
  </si>
  <si>
    <t>Brot</t>
  </si>
  <si>
    <t xml:space="preserve">Wildkräuter putzen, waschen, verlesen und trocken schleudern. </t>
  </si>
  <si>
    <t>Radicchio putzen, waschen und und in ca. 5 mm breite Streifen schneiden.</t>
  </si>
  <si>
    <t>Kirschtomaten waschen und  je nach Grösse halbieren oder vierteln.</t>
  </si>
  <si>
    <t>Für das Dressing Himbeeressig, Zitronensaft, Honig, Walnussöl, Olivenöl, Salz und Pfeffer gut verrühren und abschmecken.</t>
  </si>
  <si>
    <t xml:space="preserve">Vorbereitete Salatzutaten in einer Schüssel mit dem Dressing übergiessen und vorsichtig vermengen. </t>
  </si>
  <si>
    <t>Auf Teller verteilen, mit Bulgur und Sonnenblumenkernen bestreuen und mit Pfeffer übermahlen.</t>
  </si>
  <si>
    <t>Pack</t>
  </si>
  <si>
    <t>Jungblattsalat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</si>
</sst>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6"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sz val="11"/>
      <color rgb="FFFF000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53">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5" fontId="11"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43" fontId="2" fillId="0" borderId="0" xfId="1"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Alignment="1">
      <alignment horizontal="left" vertical="center"/>
    </xf>
    <xf numFmtId="169"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7" xfId="0" applyFont="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4" fontId="2" fillId="0" borderId="3" xfId="0" applyNumberFormat="1" applyFont="1" applyBorder="1" applyAlignment="1">
      <alignment horizontal="center" vertical="center" wrapText="1"/>
    </xf>
    <xf numFmtId="0" fontId="2" fillId="0" borderId="4" xfId="0" applyFont="1" applyBorder="1" applyAlignment="1">
      <alignment horizontal="center" vertical="center"/>
    </xf>
    <xf numFmtId="4" fontId="1" fillId="0" borderId="6" xfId="0" applyNumberFormat="1" applyFont="1" applyBorder="1" applyAlignment="1">
      <alignment horizontal="left" wrapText="1"/>
    </xf>
    <xf numFmtId="4" fontId="1" fillId="0" borderId="8" xfId="0" applyNumberFormat="1" applyFont="1" applyBorder="1" applyAlignment="1">
      <alignment horizontal="left" wrapText="1"/>
    </xf>
    <xf numFmtId="0" fontId="13" fillId="3" borderId="2" xfId="4" applyFont="1" applyFill="1" applyBorder="1" applyAlignment="1">
      <alignment horizontal="center" vertical="center"/>
    </xf>
    <xf numFmtId="168" fontId="6" fillId="7" borderId="19" xfId="1" applyNumberFormat="1" applyFont="1" applyFill="1" applyBorder="1" applyAlignment="1">
      <alignment horizontal="center"/>
    </xf>
    <xf numFmtId="164" fontId="8" fillId="0" borderId="19" xfId="1" applyNumberFormat="1" applyFont="1" applyFill="1" applyBorder="1" applyAlignment="1">
      <alignment horizontal="center"/>
    </xf>
    <xf numFmtId="0" fontId="18" fillId="0" borderId="0" xfId="0" applyFont="1" applyAlignment="1">
      <alignment horizontal="left"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2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25" fillId="0" borderId="3" xfId="0" applyFont="1" applyBorder="1" applyAlignment="1">
      <alignment horizontal="center" vertical="center"/>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0" fillId="0" borderId="0" xfId="0" applyAlignment="1">
      <alignment horizontal="distributed"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65285</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10" name="Grafik 9">
          <a:extLst>
            <a:ext uri="{FF2B5EF4-FFF2-40B4-BE49-F238E27FC236}">
              <a16:creationId xmlns:a16="http://schemas.microsoft.com/office/drawing/2014/main" id="{815933FC-5C0D-4A3A-A28D-1C041C1626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11" name="Grafik 10">
          <a:extLst>
            <a:ext uri="{FF2B5EF4-FFF2-40B4-BE49-F238E27FC236}">
              <a16:creationId xmlns:a16="http://schemas.microsoft.com/office/drawing/2014/main" id="{FDAC0226-F429-4E7E-B6E2-A3BB257BFB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12" name="Grafik 11">
          <a:extLst>
            <a:ext uri="{FF2B5EF4-FFF2-40B4-BE49-F238E27FC236}">
              <a16:creationId xmlns:a16="http://schemas.microsoft.com/office/drawing/2014/main" id="{94663123-EC93-4AE8-A72A-18C12CB8D6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13" name="Grafik 12">
          <a:extLst>
            <a:ext uri="{FF2B5EF4-FFF2-40B4-BE49-F238E27FC236}">
              <a16:creationId xmlns:a16="http://schemas.microsoft.com/office/drawing/2014/main" id="{BB49C889-32B8-4182-87E2-E7E1777083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14" name="AutoShape 3" descr="Griessköpfli Rezept Mehlundfutter">
          <a:extLst>
            <a:ext uri="{FF2B5EF4-FFF2-40B4-BE49-F238E27FC236}">
              <a16:creationId xmlns:a16="http://schemas.microsoft.com/office/drawing/2014/main" id="{BC896A94-9EB8-473F-96F9-55FCC8C32603}"/>
            </a:ext>
          </a:extLst>
        </xdr:cNvPr>
        <xdr:cNvSpPr>
          <a:spLocks noChangeAspect="1" noChangeArrowheads="1"/>
        </xdr:cNvSpPr>
      </xdr:nvSpPr>
      <xdr:spPr bwMode="auto">
        <a:xfrm>
          <a:off x="5124450"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1457325</xdr:colOff>
      <xdr:row>14</xdr:row>
      <xdr:rowOff>248841</xdr:rowOff>
    </xdr:from>
    <xdr:to>
      <xdr:col>5</xdr:col>
      <xdr:colOff>990600</xdr:colOff>
      <xdr:row>19</xdr:row>
      <xdr:rowOff>248841</xdr:rowOff>
    </xdr:to>
    <xdr:pic>
      <xdr:nvPicPr>
        <xdr:cNvPr id="16" name="Grafik 15">
          <a:extLst>
            <a:ext uri="{FF2B5EF4-FFF2-40B4-BE49-F238E27FC236}">
              <a16:creationId xmlns:a16="http://schemas.microsoft.com/office/drawing/2014/main" id="{A1C5B9E0-0809-B117-5549-B1827883B0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67275" y="4182666"/>
          <a:ext cx="2209800" cy="1381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8" name="Grafik 7">
          <a:extLst>
            <a:ext uri="{FF2B5EF4-FFF2-40B4-BE49-F238E27FC236}">
              <a16:creationId xmlns:a16="http://schemas.microsoft.com/office/drawing/2014/main" id="{8BBBEB4C-F901-416A-8723-85778E97F2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9" name="Grafik 8">
          <a:extLst>
            <a:ext uri="{FF2B5EF4-FFF2-40B4-BE49-F238E27FC236}">
              <a16:creationId xmlns:a16="http://schemas.microsoft.com/office/drawing/2014/main" id="{1811885F-822F-4308-AB50-DA7F67D0BF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10" name="AutoShape 3" descr="Griessköpfli Rezept Mehlundfutter">
          <a:extLst>
            <a:ext uri="{FF2B5EF4-FFF2-40B4-BE49-F238E27FC236}">
              <a16:creationId xmlns:a16="http://schemas.microsoft.com/office/drawing/2014/main" id="{181D0CF7-4919-4DF9-B850-5B81B57C0D54}"/>
            </a:ext>
          </a:extLst>
        </xdr:cNvPr>
        <xdr:cNvSpPr>
          <a:spLocks noChangeAspect="1" noChangeArrowheads="1"/>
        </xdr:cNvSpPr>
      </xdr:nvSpPr>
      <xdr:spPr bwMode="auto">
        <a:xfrm>
          <a:off x="5124450"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1438274</xdr:colOff>
      <xdr:row>9</xdr:row>
      <xdr:rowOff>25003</xdr:rowOff>
    </xdr:from>
    <xdr:to>
      <xdr:col>5</xdr:col>
      <xdr:colOff>1003695</xdr:colOff>
      <xdr:row>19</xdr:row>
      <xdr:rowOff>252014</xdr:rowOff>
    </xdr:to>
    <xdr:pic>
      <xdr:nvPicPr>
        <xdr:cNvPr id="11" name="Grafik 10">
          <a:extLst>
            <a:ext uri="{FF2B5EF4-FFF2-40B4-BE49-F238E27FC236}">
              <a16:creationId xmlns:a16="http://schemas.microsoft.com/office/drawing/2014/main" id="{17127EB6-E5E0-2178-CA0A-4C15F6F0109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5400000">
          <a:off x="4474566" y="2951361"/>
          <a:ext cx="2989261" cy="2241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13" name="Grafik 12">
          <a:extLst>
            <a:ext uri="{FF2B5EF4-FFF2-40B4-BE49-F238E27FC236}">
              <a16:creationId xmlns:a16="http://schemas.microsoft.com/office/drawing/2014/main" id="{A7ED0CD8-FB67-4F47-982E-0084FEF751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14" name="Grafik 13">
          <a:extLst>
            <a:ext uri="{FF2B5EF4-FFF2-40B4-BE49-F238E27FC236}">
              <a16:creationId xmlns:a16="http://schemas.microsoft.com/office/drawing/2014/main" id="{296ED0A4-F2DB-40D1-ABE8-5D4ADFD22A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15" name="AutoShape 3" descr="Griessköpfli Rezept Mehlundfutter">
          <a:extLst>
            <a:ext uri="{FF2B5EF4-FFF2-40B4-BE49-F238E27FC236}">
              <a16:creationId xmlns:a16="http://schemas.microsoft.com/office/drawing/2014/main" id="{41AD4C9C-088E-47D7-97BA-F4BBD1860758}"/>
            </a:ext>
          </a:extLst>
        </xdr:cNvPr>
        <xdr:cNvSpPr>
          <a:spLocks noChangeAspect="1" noChangeArrowheads="1"/>
        </xdr:cNvSpPr>
      </xdr:nvSpPr>
      <xdr:spPr bwMode="auto">
        <a:xfrm>
          <a:off x="5124450"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361950</xdr:colOff>
      <xdr:row>14</xdr:row>
      <xdr:rowOff>38100</xdr:rowOff>
    </xdr:from>
    <xdr:to>
      <xdr:col>5</xdr:col>
      <xdr:colOff>971550</xdr:colOff>
      <xdr:row>19</xdr:row>
      <xdr:rowOff>228599</xdr:rowOff>
    </xdr:to>
    <xdr:pic>
      <xdr:nvPicPr>
        <xdr:cNvPr id="16" name="Grafik 15" descr="Wildkräutersalat mit Tomaten und Radicchio">
          <a:extLst>
            <a:ext uri="{FF2B5EF4-FFF2-40B4-BE49-F238E27FC236}">
              <a16:creationId xmlns:a16="http://schemas.microsoft.com/office/drawing/2014/main" id="{3B9C0758-93ED-E50D-9F9D-655244DC8D3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86400" y="4181475"/>
          <a:ext cx="1571625"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35" name="AutoShape 3" descr="Griessköpfli Rezept Mehlundfutter">
          <a:extLst>
            <a:ext uri="{FF2B5EF4-FFF2-40B4-BE49-F238E27FC236}">
              <a16:creationId xmlns:a16="http://schemas.microsoft.com/office/drawing/2014/main" id="{34762FA3-32B4-4F88-8CD8-52F20C1706C2}"/>
            </a:ext>
          </a:extLst>
        </xdr:cNvPr>
        <xdr:cNvSpPr>
          <a:spLocks noChangeAspect="1" noChangeArrowheads="1"/>
        </xdr:cNvSpPr>
      </xdr:nvSpPr>
      <xdr:spPr bwMode="auto">
        <a:xfrm>
          <a:off x="5124450" y="386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11</xdr:col>
      <xdr:colOff>0</xdr:colOff>
      <xdr:row>18</xdr:row>
      <xdr:rowOff>0</xdr:rowOff>
    </xdr:from>
    <xdr:to>
      <xdr:col>11</xdr:col>
      <xdr:colOff>304800</xdr:colOff>
      <xdr:row>19</xdr:row>
      <xdr:rowOff>57150</xdr:rowOff>
    </xdr:to>
    <xdr:sp macro="" textlink="">
      <xdr:nvSpPr>
        <xdr:cNvPr id="7170" name="AutoShape 2" descr="Griessköpfli Rezept Mehlundfutter">
          <a:extLst>
            <a:ext uri="{FF2B5EF4-FFF2-40B4-BE49-F238E27FC236}">
              <a16:creationId xmlns:a16="http://schemas.microsoft.com/office/drawing/2014/main" id="{C85EBBB0-A03C-8FD0-E3AD-02AAB35EFC2E}"/>
            </a:ext>
          </a:extLst>
        </xdr:cNvPr>
        <xdr:cNvSpPr>
          <a:spLocks noChangeAspect="1" noChangeArrowheads="1"/>
        </xdr:cNvSpPr>
      </xdr:nvSpPr>
      <xdr:spPr bwMode="auto">
        <a:xfrm>
          <a:off x="8562975" y="5076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15</xdr:row>
      <xdr:rowOff>0</xdr:rowOff>
    </xdr:from>
    <xdr:to>
      <xdr:col>4</xdr:col>
      <xdr:colOff>304800</xdr:colOff>
      <xdr:row>16</xdr:row>
      <xdr:rowOff>57150</xdr:rowOff>
    </xdr:to>
    <xdr:sp macro="" textlink="">
      <xdr:nvSpPr>
        <xdr:cNvPr id="7171" name="AutoShape 3" descr="Griessköpfli Rezept Mehlundfutter">
          <a:extLst>
            <a:ext uri="{FF2B5EF4-FFF2-40B4-BE49-F238E27FC236}">
              <a16:creationId xmlns:a16="http://schemas.microsoft.com/office/drawing/2014/main" id="{8616FF8E-D0C7-8CA4-2D2B-510F4B4854CE}"/>
            </a:ext>
          </a:extLst>
        </xdr:cNvPr>
        <xdr:cNvSpPr>
          <a:spLocks noChangeAspect="1" noChangeArrowheads="1"/>
        </xdr:cNvSpPr>
      </xdr:nvSpPr>
      <xdr:spPr bwMode="auto">
        <a:xfrm>
          <a:off x="4533900" y="4248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22</xdr:row>
      <xdr:rowOff>0</xdr:rowOff>
    </xdr:from>
    <xdr:to>
      <xdr:col>8</xdr:col>
      <xdr:colOff>304800</xdr:colOff>
      <xdr:row>22</xdr:row>
      <xdr:rowOff>304800</xdr:rowOff>
    </xdr:to>
    <xdr:sp macro="" textlink="">
      <xdr:nvSpPr>
        <xdr:cNvPr id="7172" name="AutoShape 4" descr="Griessköpfli Rezept Mehlundfutter">
          <a:extLst>
            <a:ext uri="{FF2B5EF4-FFF2-40B4-BE49-F238E27FC236}">
              <a16:creationId xmlns:a16="http://schemas.microsoft.com/office/drawing/2014/main" id="{0EDA8183-D8EB-C0F3-15CD-F93B8AB46EAC}"/>
            </a:ext>
          </a:extLst>
        </xdr:cNvPr>
        <xdr:cNvSpPr>
          <a:spLocks noChangeAspect="1" noChangeArrowheads="1"/>
        </xdr:cNvSpPr>
      </xdr:nvSpPr>
      <xdr:spPr bwMode="auto">
        <a:xfrm>
          <a:off x="78676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514350</xdr:colOff>
      <xdr:row>3</xdr:row>
      <xdr:rowOff>76199</xdr:rowOff>
    </xdr:from>
    <xdr:to>
      <xdr:col>6</xdr:col>
      <xdr:colOff>4762</xdr:colOff>
      <xdr:row>11</xdr:row>
      <xdr:rowOff>219074</xdr:rowOff>
    </xdr:to>
    <xdr:pic>
      <xdr:nvPicPr>
        <xdr:cNvPr id="6" name="Grafik 5">
          <a:extLst>
            <a:ext uri="{FF2B5EF4-FFF2-40B4-BE49-F238E27FC236}">
              <a16:creationId xmlns:a16="http://schemas.microsoft.com/office/drawing/2014/main" id="{D2722BAB-1EA4-C5F1-590A-C39087AFF2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24300" y="971549"/>
          <a:ext cx="3186112" cy="21240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zoomScale="80" zoomScaleNormal="80" zoomScalePageLayoutView="75" workbookViewId="0">
      <selection activeCell="B19" sqref="A1:B19"/>
    </sheetView>
  </sheetViews>
  <sheetFormatPr baseColWidth="10" defaultColWidth="11.42578125" defaultRowHeight="30" customHeight="1" x14ac:dyDescent="0.2"/>
  <cols>
    <col min="1" max="1" width="28.42578125" style="15" customWidth="1"/>
    <col min="2" max="2" width="84.42578125" style="37" bestFit="1" customWidth="1"/>
  </cols>
  <sheetData>
    <row r="1" spans="1:9" ht="169.5" customHeight="1" x14ac:dyDescent="0.35">
      <c r="A1" s="26"/>
      <c r="B1" s="7"/>
    </row>
    <row r="2" spans="1:9" ht="27.75" customHeight="1" x14ac:dyDescent="0.2">
      <c r="C2" s="3"/>
    </row>
    <row r="3" spans="1:9" ht="48" customHeight="1" x14ac:dyDescent="0.2">
      <c r="A3" s="65" t="s">
        <v>18</v>
      </c>
      <c r="B3" s="54">
        <v>45834</v>
      </c>
      <c r="D3" s="15" t="s">
        <v>25</v>
      </c>
      <c r="E3" s="45"/>
      <c r="F3" s="45"/>
      <c r="G3" s="46"/>
      <c r="H3" s="46" t="s">
        <v>26</v>
      </c>
      <c r="I3" s="46">
        <v>0.25</v>
      </c>
    </row>
    <row r="4" spans="1:9" ht="27.75" customHeight="1" x14ac:dyDescent="0.25">
      <c r="A4" s="65"/>
      <c r="B4" s="55"/>
      <c r="D4" s="45"/>
      <c r="E4" s="45"/>
      <c r="F4" s="45"/>
      <c r="G4" s="46"/>
      <c r="H4" s="46" t="s">
        <v>34</v>
      </c>
      <c r="I4" s="46">
        <v>1.25</v>
      </c>
    </row>
    <row r="5" spans="1:9" ht="48" customHeight="1" x14ac:dyDescent="0.2">
      <c r="A5" s="65" t="s">
        <v>44</v>
      </c>
      <c r="B5" s="56" t="s">
        <v>61</v>
      </c>
      <c r="D5" s="47" t="s">
        <v>42</v>
      </c>
      <c r="E5" s="45"/>
      <c r="F5" s="45"/>
      <c r="G5" s="46"/>
      <c r="H5" s="46" t="s">
        <v>22</v>
      </c>
      <c r="I5" s="46" t="s">
        <v>27</v>
      </c>
    </row>
    <row r="6" spans="1:9" ht="30" customHeight="1" x14ac:dyDescent="0.25">
      <c r="A6" s="65"/>
      <c r="B6" s="55"/>
      <c r="D6" s="43"/>
      <c r="G6" s="46"/>
      <c r="H6" s="46" t="s">
        <v>35</v>
      </c>
      <c r="I6" s="46" t="s">
        <v>43</v>
      </c>
    </row>
    <row r="7" spans="1:9" ht="48" customHeight="1" x14ac:dyDescent="0.2">
      <c r="A7" s="65" t="s">
        <v>45</v>
      </c>
      <c r="B7" s="56"/>
      <c r="H7" s="46" t="s">
        <v>23</v>
      </c>
      <c r="I7" s="46">
        <v>1</v>
      </c>
    </row>
    <row r="8" spans="1:9" ht="30" customHeight="1" x14ac:dyDescent="0.25">
      <c r="A8" s="65"/>
      <c r="B8" s="55"/>
      <c r="H8" s="46" t="s">
        <v>24</v>
      </c>
      <c r="I8" s="46" t="s">
        <v>28</v>
      </c>
    </row>
    <row r="9" spans="1:9" ht="48" customHeight="1" x14ac:dyDescent="0.2">
      <c r="A9" s="65" t="s">
        <v>12</v>
      </c>
      <c r="B9" s="66" t="s">
        <v>62</v>
      </c>
      <c r="G9" s="44"/>
      <c r="H9" s="46" t="s">
        <v>29</v>
      </c>
      <c r="I9" s="46" t="s">
        <v>30</v>
      </c>
    </row>
    <row r="10" spans="1:9" ht="48" customHeight="1" x14ac:dyDescent="0.2">
      <c r="A10" s="65" t="s">
        <v>37</v>
      </c>
      <c r="B10" s="56" t="s">
        <v>134</v>
      </c>
    </row>
    <row r="11" spans="1:9" ht="48" customHeight="1" x14ac:dyDescent="0.2">
      <c r="A11" s="65" t="s">
        <v>36</v>
      </c>
      <c r="B11" s="67"/>
    </row>
    <row r="12" spans="1:9" ht="30" customHeight="1" x14ac:dyDescent="0.25">
      <c r="A12" s="65"/>
      <c r="B12" s="55"/>
    </row>
    <row r="13" spans="1:9" ht="48" customHeight="1" x14ac:dyDescent="0.2">
      <c r="A13" s="65" t="s">
        <v>13</v>
      </c>
      <c r="B13" s="56" t="s">
        <v>63</v>
      </c>
    </row>
    <row r="14" spans="1:9" s="4" customFormat="1" ht="30" customHeight="1" x14ac:dyDescent="0.25">
      <c r="A14" s="65"/>
      <c r="B14" s="55"/>
    </row>
    <row r="15" spans="1:9" ht="48" customHeight="1" x14ac:dyDescent="0.2">
      <c r="A15" s="65" t="s">
        <v>38</v>
      </c>
      <c r="B15" s="56"/>
    </row>
    <row r="16" spans="1:9" s="4" customFormat="1" ht="30" customHeight="1" x14ac:dyDescent="0.25">
      <c r="A16" s="65"/>
      <c r="B16" s="55"/>
    </row>
    <row r="17" spans="1:11" ht="48" customHeight="1" x14ac:dyDescent="0.2">
      <c r="A17" s="65" t="s">
        <v>17</v>
      </c>
      <c r="B17" s="56" t="s">
        <v>53</v>
      </c>
    </row>
    <row r="18" spans="1:11" ht="30" customHeight="1" x14ac:dyDescent="0.25">
      <c r="A18" s="65"/>
      <c r="B18" s="55"/>
    </row>
    <row r="19" spans="1:11" ht="48" customHeight="1" x14ac:dyDescent="0.25">
      <c r="A19" s="65" t="s">
        <v>14</v>
      </c>
      <c r="B19" s="57">
        <v>4</v>
      </c>
      <c r="D19" s="138"/>
      <c r="E19" s="138"/>
      <c r="F19" s="138"/>
      <c r="G19" s="138"/>
      <c r="H19" s="138"/>
      <c r="I19" s="138"/>
      <c r="J19" s="138"/>
      <c r="K19" s="138"/>
    </row>
    <row r="20" spans="1:11" ht="30" customHeight="1" x14ac:dyDescent="0.2">
      <c r="A20" s="53"/>
      <c r="B20" s="58"/>
      <c r="G20" s="2"/>
      <c r="H20" s="5"/>
    </row>
    <row r="21" spans="1:11" ht="30" customHeight="1" x14ac:dyDescent="0.2">
      <c r="G21" s="2"/>
    </row>
    <row r="22" spans="1:11" s="5" customFormat="1" ht="30" customHeight="1" x14ac:dyDescent="0.2">
      <c r="A22" s="13"/>
      <c r="B22" s="37"/>
      <c r="C22"/>
      <c r="D22"/>
      <c r="E22"/>
      <c r="F22"/>
      <c r="G22" s="2"/>
    </row>
    <row r="23" spans="1:11" ht="30" customHeight="1" x14ac:dyDescent="0.2">
      <c r="C23" s="5"/>
      <c r="D23" s="5"/>
    </row>
    <row r="24" spans="1:11" ht="30" customHeight="1" x14ac:dyDescent="0.2">
      <c r="C24" s="5"/>
      <c r="D24" s="5"/>
    </row>
  </sheetData>
  <mergeCells count="1">
    <mergeCell ref="D19:K19"/>
  </mergeCells>
  <phoneticPr fontId="8" type="noConversion"/>
  <pageMargins left="0.25" right="0.25" top="0.75" bottom="0.75" header="0.3" footer="0.3"/>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39"/>
  <sheetViews>
    <sheetView showZeros="0" zoomScale="80" zoomScaleNormal="80" zoomScalePageLayoutView="70" workbookViewId="0">
      <selection activeCell="A32" sqref="A1:F32"/>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45834</v>
      </c>
      <c r="I1" s="139" t="s">
        <v>5</v>
      </c>
      <c r="J1" s="140"/>
      <c r="M1" s="9"/>
    </row>
    <row r="2" spans="1:18" s="1" customFormat="1" ht="23.25" customHeight="1" x14ac:dyDescent="0.2">
      <c r="A2" s="39" t="str">
        <f>Menu!B5</f>
        <v>Eier - Gemüse - Muffins</v>
      </c>
      <c r="B2" s="40"/>
      <c r="C2" s="40"/>
      <c r="D2" s="38"/>
      <c r="E2" s="135" t="s">
        <v>21</v>
      </c>
      <c r="F2" s="32">
        <f>SUM(Menu!B19)</f>
        <v>4</v>
      </c>
      <c r="I2" s="33">
        <v>4</v>
      </c>
      <c r="J2" s="22" t="s">
        <v>2</v>
      </c>
      <c r="L2" s="141" t="s">
        <v>25</v>
      </c>
      <c r="M2" s="141"/>
      <c r="N2"/>
      <c r="O2"/>
    </row>
    <row r="3" spans="1:18" s="9" customFormat="1" ht="21" customHeight="1" x14ac:dyDescent="0.2">
      <c r="A3" s="11" t="s">
        <v>1</v>
      </c>
      <c r="B3" s="131" t="s">
        <v>0</v>
      </c>
      <c r="C3" s="132" t="s">
        <v>16</v>
      </c>
      <c r="D3" s="34" t="s">
        <v>8</v>
      </c>
      <c r="E3" s="23" t="s">
        <v>6</v>
      </c>
      <c r="F3" s="8" t="s">
        <v>7</v>
      </c>
      <c r="I3" s="23" t="s">
        <v>11</v>
      </c>
      <c r="J3" s="10" t="s">
        <v>3</v>
      </c>
      <c r="L3" s="141"/>
      <c r="M3" s="141"/>
      <c r="N3"/>
      <c r="O3"/>
    </row>
    <row r="4" spans="1:18" ht="21.75" customHeight="1" x14ac:dyDescent="0.2">
      <c r="A4" s="68">
        <f>ROUND(SUM(J4*$F$2),2)</f>
        <v>12</v>
      </c>
      <c r="B4" s="41" t="s">
        <v>28</v>
      </c>
      <c r="C4" s="49" t="s">
        <v>77</v>
      </c>
      <c r="D4" s="61"/>
      <c r="E4" s="35"/>
      <c r="F4" s="68">
        <f>SUM(E4*A4)</f>
        <v>0</v>
      </c>
      <c r="I4" s="111">
        <v>12</v>
      </c>
      <c r="J4" s="112">
        <f t="shared" ref="J4:J20" si="0">I4/$I$2</f>
        <v>3</v>
      </c>
      <c r="K4" s="16"/>
      <c r="L4" s="46" t="s">
        <v>26</v>
      </c>
      <c r="M4" s="46">
        <v>0.25</v>
      </c>
      <c r="N4" s="45"/>
      <c r="P4" s="45"/>
      <c r="Q4" s="46"/>
      <c r="R4" s="46"/>
    </row>
    <row r="5" spans="1:18" ht="21.75" customHeight="1" x14ac:dyDescent="0.2">
      <c r="A5" s="68">
        <f>ROUND(SUM(J5*$F$2),2)</f>
        <v>0</v>
      </c>
      <c r="B5" s="42"/>
      <c r="C5" s="50"/>
      <c r="D5" s="62"/>
      <c r="E5" s="36"/>
      <c r="F5" s="69">
        <f t="shared" ref="F5:F20" si="1">SUM(E5*A5)</f>
        <v>0</v>
      </c>
      <c r="I5" s="113"/>
      <c r="J5" s="114">
        <f t="shared" si="0"/>
        <v>0</v>
      </c>
      <c r="K5" s="16"/>
      <c r="L5" s="46" t="s">
        <v>34</v>
      </c>
      <c r="M5" s="46">
        <v>1.25</v>
      </c>
      <c r="N5" s="45"/>
      <c r="P5" s="45"/>
      <c r="Q5" s="46"/>
      <c r="R5" s="46"/>
    </row>
    <row r="6" spans="1:18" ht="21.75" customHeight="1" x14ac:dyDescent="0.2">
      <c r="A6" s="69">
        <f>ROUND(SUM(J6*$F$2),2)</f>
        <v>2</v>
      </c>
      <c r="B6" s="42" t="s">
        <v>28</v>
      </c>
      <c r="C6" s="50" t="s">
        <v>78</v>
      </c>
      <c r="D6" s="62" t="s">
        <v>79</v>
      </c>
      <c r="E6" s="36"/>
      <c r="F6" s="69">
        <f t="shared" si="1"/>
        <v>0</v>
      </c>
      <c r="I6" s="113">
        <v>2</v>
      </c>
      <c r="J6" s="114">
        <f t="shared" si="0"/>
        <v>0.5</v>
      </c>
      <c r="K6" s="16"/>
      <c r="L6" s="46" t="s">
        <v>22</v>
      </c>
      <c r="M6" s="46" t="s">
        <v>27</v>
      </c>
      <c r="N6" s="45"/>
      <c r="P6" s="45"/>
      <c r="Q6" s="46"/>
      <c r="R6" s="46"/>
    </row>
    <row r="7" spans="1:18" ht="21.75" customHeight="1" x14ac:dyDescent="0.2">
      <c r="A7" s="69">
        <f t="shared" ref="A7:A20" si="2">ROUND(SUM(J7*$F$2),2)</f>
        <v>0.05</v>
      </c>
      <c r="B7" s="42" t="s">
        <v>26</v>
      </c>
      <c r="C7" s="50" t="s">
        <v>80</v>
      </c>
      <c r="D7" s="62" t="s">
        <v>81</v>
      </c>
      <c r="E7" s="36"/>
      <c r="F7" s="69">
        <f t="shared" si="1"/>
        <v>0</v>
      </c>
      <c r="I7" s="113">
        <v>0.05</v>
      </c>
      <c r="J7" s="114">
        <f t="shared" si="0"/>
        <v>1.2500000000000001E-2</v>
      </c>
      <c r="K7" s="16"/>
      <c r="L7" s="46" t="s">
        <v>35</v>
      </c>
      <c r="M7" s="46" t="s">
        <v>32</v>
      </c>
      <c r="Q7" s="46"/>
    </row>
    <row r="8" spans="1:18" ht="21.75" customHeight="1" x14ac:dyDescent="0.2">
      <c r="A8" s="69">
        <f t="shared" si="2"/>
        <v>0.1</v>
      </c>
      <c r="B8" s="42" t="s">
        <v>26</v>
      </c>
      <c r="C8" s="50" t="s">
        <v>82</v>
      </c>
      <c r="D8" s="62" t="s">
        <v>83</v>
      </c>
      <c r="E8" s="36"/>
      <c r="F8" s="69">
        <f t="shared" si="1"/>
        <v>0</v>
      </c>
      <c r="I8" s="113">
        <v>0.1</v>
      </c>
      <c r="J8" s="114">
        <f t="shared" si="0"/>
        <v>2.5000000000000001E-2</v>
      </c>
      <c r="K8" s="16"/>
      <c r="L8" s="46" t="s">
        <v>23</v>
      </c>
      <c r="M8" s="46">
        <v>1</v>
      </c>
      <c r="Q8" s="46"/>
    </row>
    <row r="9" spans="1:18" ht="21.75" customHeight="1" x14ac:dyDescent="0.2">
      <c r="A9" s="69">
        <f t="shared" si="2"/>
        <v>1</v>
      </c>
      <c r="B9" s="42" t="s">
        <v>22</v>
      </c>
      <c r="C9" s="50" t="s">
        <v>54</v>
      </c>
      <c r="D9" s="62"/>
      <c r="E9" s="36"/>
      <c r="F9" s="69">
        <f t="shared" si="1"/>
        <v>0</v>
      </c>
      <c r="I9" s="113">
        <v>1</v>
      </c>
      <c r="J9" s="114">
        <f t="shared" si="0"/>
        <v>0.25</v>
      </c>
      <c r="K9" s="16"/>
      <c r="L9" s="46" t="s">
        <v>24</v>
      </c>
      <c r="M9" s="46" t="s">
        <v>28</v>
      </c>
      <c r="Q9" s="46"/>
    </row>
    <row r="10" spans="1:18" ht="21.75" customHeight="1" x14ac:dyDescent="0.2">
      <c r="A10" s="69">
        <f t="shared" si="2"/>
        <v>1</v>
      </c>
      <c r="B10" s="42" t="s">
        <v>57</v>
      </c>
      <c r="C10" s="50" t="s">
        <v>84</v>
      </c>
      <c r="D10" s="62" t="s">
        <v>85</v>
      </c>
      <c r="E10" s="36"/>
      <c r="F10" s="69">
        <f t="shared" si="1"/>
        <v>0</v>
      </c>
      <c r="I10" s="113">
        <v>1</v>
      </c>
      <c r="J10" s="114">
        <f t="shared" si="0"/>
        <v>0.25</v>
      </c>
      <c r="K10" s="16"/>
      <c r="L10" s="46" t="s">
        <v>29</v>
      </c>
      <c r="M10" s="46" t="s">
        <v>30</v>
      </c>
      <c r="Q10" s="46"/>
    </row>
    <row r="11" spans="1:18" ht="21.75" customHeight="1" x14ac:dyDescent="0.2">
      <c r="A11" s="69">
        <f>ROUND(SUM(J11*$F$2),3)</f>
        <v>0</v>
      </c>
      <c r="B11" s="42"/>
      <c r="C11" s="50"/>
      <c r="D11" s="62"/>
      <c r="E11" s="36"/>
      <c r="F11" s="69">
        <f t="shared" si="1"/>
        <v>0</v>
      </c>
      <c r="I11" s="113"/>
      <c r="J11" s="114">
        <f t="shared" si="0"/>
        <v>0</v>
      </c>
      <c r="K11" s="16"/>
      <c r="L11" s="47" t="s">
        <v>33</v>
      </c>
      <c r="Q11" s="46"/>
    </row>
    <row r="12" spans="1:18" ht="21.75" customHeight="1" x14ac:dyDescent="0.2">
      <c r="A12" s="69">
        <f t="shared" si="2"/>
        <v>0.25</v>
      </c>
      <c r="B12" s="42" t="s">
        <v>26</v>
      </c>
      <c r="C12" s="50" t="s">
        <v>46</v>
      </c>
      <c r="D12" s="62"/>
      <c r="E12" s="36"/>
      <c r="F12" s="69">
        <f t="shared" si="1"/>
        <v>0</v>
      </c>
      <c r="I12" s="113">
        <v>0.25</v>
      </c>
      <c r="J12" s="114">
        <f t="shared" si="0"/>
        <v>6.25E-2</v>
      </c>
      <c r="K12" s="16"/>
      <c r="M12" s="9"/>
      <c r="Q12" s="46"/>
    </row>
    <row r="13" spans="1:18" ht="21.75" customHeight="1" x14ac:dyDescent="0.2">
      <c r="A13" s="69">
        <f t="shared" si="2"/>
        <v>1</v>
      </c>
      <c r="B13" s="42" t="s">
        <v>35</v>
      </c>
      <c r="C13" s="50" t="s">
        <v>49</v>
      </c>
      <c r="D13" s="62"/>
      <c r="E13" s="36"/>
      <c r="F13" s="69">
        <f t="shared" si="1"/>
        <v>0</v>
      </c>
      <c r="I13" s="113">
        <v>1</v>
      </c>
      <c r="J13" s="114">
        <f t="shared" si="0"/>
        <v>0.25</v>
      </c>
      <c r="K13" s="16"/>
      <c r="M13" s="9"/>
      <c r="Q13" s="46"/>
    </row>
    <row r="14" spans="1:18" ht="21.75" customHeight="1" x14ac:dyDescent="0.2">
      <c r="A14" s="69">
        <f t="shared" si="2"/>
        <v>2</v>
      </c>
      <c r="B14" s="42" t="s">
        <v>35</v>
      </c>
      <c r="C14" s="50" t="s">
        <v>56</v>
      </c>
      <c r="D14" s="62"/>
      <c r="E14" s="36"/>
      <c r="F14" s="69">
        <f t="shared" si="1"/>
        <v>0</v>
      </c>
      <c r="I14" s="113">
        <v>2</v>
      </c>
      <c r="J14" s="114">
        <f t="shared" si="0"/>
        <v>0.5</v>
      </c>
      <c r="K14" s="16"/>
      <c r="Q14" s="46"/>
    </row>
    <row r="15" spans="1:18" ht="21.75" customHeight="1" x14ac:dyDescent="0.2">
      <c r="A15" s="69">
        <f t="shared" si="2"/>
        <v>0.08</v>
      </c>
      <c r="B15" s="42" t="s">
        <v>26</v>
      </c>
      <c r="C15" s="50" t="s">
        <v>86</v>
      </c>
      <c r="D15" s="62" t="s">
        <v>87</v>
      </c>
      <c r="E15" s="36"/>
      <c r="F15" s="69">
        <f t="shared" si="1"/>
        <v>0</v>
      </c>
      <c r="I15" s="113">
        <v>7.4999999999999997E-2</v>
      </c>
      <c r="J15" s="114">
        <f t="shared" si="0"/>
        <v>1.8749999999999999E-2</v>
      </c>
      <c r="K15" s="16"/>
      <c r="Q15" s="46"/>
    </row>
    <row r="16" spans="1:18" ht="21.75" customHeight="1" x14ac:dyDescent="0.2">
      <c r="A16" s="69">
        <f t="shared" si="2"/>
        <v>0.18</v>
      </c>
      <c r="B16" s="42" t="s">
        <v>26</v>
      </c>
      <c r="C16" s="50" t="s">
        <v>89</v>
      </c>
      <c r="D16" s="62"/>
      <c r="E16"/>
      <c r="F16" s="69">
        <f t="shared" si="1"/>
        <v>0</v>
      </c>
      <c r="I16" s="113">
        <v>0.18</v>
      </c>
      <c r="J16" s="114">
        <f t="shared" si="0"/>
        <v>4.4999999999999998E-2</v>
      </c>
      <c r="K16" s="16"/>
      <c r="Q16" s="46"/>
    </row>
    <row r="17" spans="1:12" ht="21.75" customHeight="1" x14ac:dyDescent="0.2">
      <c r="A17" s="69">
        <f t="shared" si="2"/>
        <v>2</v>
      </c>
      <c r="B17" s="42" t="s">
        <v>28</v>
      </c>
      <c r="C17" s="50" t="s">
        <v>51</v>
      </c>
      <c r="D17" s="62" t="s">
        <v>90</v>
      </c>
      <c r="E17" s="36"/>
      <c r="F17" s="69">
        <f t="shared" si="1"/>
        <v>0</v>
      </c>
      <c r="I17" s="113">
        <v>2</v>
      </c>
      <c r="J17" s="114">
        <f t="shared" si="0"/>
        <v>0.5</v>
      </c>
      <c r="K17" s="16"/>
    </row>
    <row r="18" spans="1:12" ht="21.75" customHeight="1" x14ac:dyDescent="0.2">
      <c r="A18" s="69">
        <f t="shared" si="2"/>
        <v>0</v>
      </c>
      <c r="B18" s="42"/>
      <c r="C18" s="50"/>
      <c r="D18" s="62"/>
      <c r="E18"/>
      <c r="F18" s="70">
        <f t="shared" si="1"/>
        <v>0</v>
      </c>
      <c r="I18" s="113"/>
      <c r="J18" s="114">
        <f t="shared" si="0"/>
        <v>0</v>
      </c>
      <c r="K18" s="16"/>
    </row>
    <row r="19" spans="1:12" ht="21.75" customHeight="1" x14ac:dyDescent="0.2">
      <c r="A19" s="70">
        <f t="shared" si="2"/>
        <v>0</v>
      </c>
      <c r="B19" s="42"/>
      <c r="C19" s="50"/>
      <c r="D19" s="62"/>
      <c r="E19" s="36"/>
      <c r="F19" s="70">
        <f t="shared" si="1"/>
        <v>0</v>
      </c>
      <c r="I19" s="113"/>
      <c r="J19" s="114">
        <f t="shared" si="0"/>
        <v>0</v>
      </c>
    </row>
    <row r="20" spans="1:12" ht="21.75" customHeight="1" x14ac:dyDescent="0.2">
      <c r="A20" s="70">
        <f t="shared" si="2"/>
        <v>0</v>
      </c>
      <c r="B20" s="52"/>
      <c r="C20" s="60"/>
      <c r="D20" s="63"/>
      <c r="E20" s="36"/>
      <c r="F20" s="71">
        <f t="shared" si="1"/>
        <v>0</v>
      </c>
      <c r="I20" s="115"/>
      <c r="J20" s="116">
        <f t="shared" si="0"/>
        <v>0</v>
      </c>
    </row>
    <row r="21" spans="1:12" ht="22.5" customHeight="1" x14ac:dyDescent="0.2">
      <c r="A21" s="72" t="s">
        <v>19</v>
      </c>
      <c r="B21" s="148" t="s">
        <v>88</v>
      </c>
      <c r="C21" s="148"/>
      <c r="D21" s="148"/>
      <c r="E21" s="74"/>
      <c r="F21" s="75"/>
      <c r="L21" s="28"/>
    </row>
    <row r="22" spans="1:12" ht="31.5" customHeight="1" x14ac:dyDescent="0.2">
      <c r="A22" s="142" t="s">
        <v>91</v>
      </c>
      <c r="B22" s="143"/>
      <c r="C22" s="143"/>
      <c r="D22" s="143"/>
      <c r="E22" s="143"/>
      <c r="F22" s="144"/>
    </row>
    <row r="23" spans="1:12" ht="29.25" customHeight="1" x14ac:dyDescent="0.2">
      <c r="A23" s="145" t="s">
        <v>92</v>
      </c>
      <c r="B23" s="146"/>
      <c r="C23" s="146"/>
      <c r="D23" s="146"/>
      <c r="E23" s="146"/>
      <c r="F23" s="147"/>
    </row>
    <row r="24" spans="1:12" ht="29.25" customHeight="1" x14ac:dyDescent="0.2">
      <c r="A24" s="145"/>
      <c r="B24" s="146"/>
      <c r="C24" s="146"/>
      <c r="D24" s="146"/>
      <c r="E24" s="146"/>
      <c r="F24" s="147"/>
    </row>
    <row r="25" spans="1:12" ht="29.25" customHeight="1" x14ac:dyDescent="0.2">
      <c r="A25" s="145" t="s">
        <v>93</v>
      </c>
      <c r="B25" s="146"/>
      <c r="C25" s="146"/>
      <c r="D25" s="146"/>
      <c r="E25" s="146"/>
      <c r="F25" s="147"/>
    </row>
    <row r="26" spans="1:12" ht="29.25" customHeight="1" x14ac:dyDescent="0.2">
      <c r="A26" s="145"/>
      <c r="B26" s="146"/>
      <c r="C26" s="146"/>
      <c r="D26" s="146"/>
      <c r="E26" s="146"/>
      <c r="F26" s="147"/>
    </row>
    <row r="27" spans="1:12" ht="29.25" customHeight="1" x14ac:dyDescent="0.2">
      <c r="A27" s="145" t="s">
        <v>94</v>
      </c>
      <c r="B27" s="146"/>
      <c r="C27" s="146"/>
      <c r="D27" s="146"/>
      <c r="E27" s="146"/>
      <c r="F27" s="147"/>
    </row>
    <row r="28" spans="1:12" ht="29.25" customHeight="1" x14ac:dyDescent="0.2">
      <c r="A28" s="145"/>
      <c r="B28" s="146"/>
      <c r="C28" s="146"/>
      <c r="D28" s="146"/>
      <c r="E28" s="146"/>
      <c r="F28" s="147"/>
      <c r="L28"/>
    </row>
    <row r="29" spans="1:12" ht="29.25" customHeight="1" x14ac:dyDescent="0.2">
      <c r="A29" s="145"/>
      <c r="B29" s="146"/>
      <c r="C29" s="146"/>
      <c r="D29" s="146"/>
      <c r="E29" s="146"/>
      <c r="F29" s="147"/>
      <c r="L29"/>
    </row>
    <row r="30" spans="1:12" ht="29.25" customHeight="1" x14ac:dyDescent="0.2">
      <c r="A30" s="145"/>
      <c r="B30" s="146"/>
      <c r="C30" s="146"/>
      <c r="D30" s="146"/>
      <c r="E30" s="146"/>
      <c r="F30" s="147"/>
      <c r="L30"/>
    </row>
    <row r="31" spans="1:12" ht="29.25" customHeight="1" x14ac:dyDescent="0.2">
      <c r="A31" s="145"/>
      <c r="B31" s="146"/>
      <c r="C31" s="146"/>
      <c r="D31" s="146"/>
      <c r="E31" s="146"/>
      <c r="F31" s="147"/>
      <c r="L31"/>
    </row>
    <row r="32" spans="1:12" ht="29.25" customHeight="1" x14ac:dyDescent="0.2">
      <c r="A32" s="149"/>
      <c r="B32" s="150"/>
      <c r="C32" s="150"/>
      <c r="D32" s="150"/>
      <c r="E32" s="150"/>
      <c r="F32" s="151"/>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4">
    <mergeCell ref="A30:F30"/>
    <mergeCell ref="A31:F31"/>
    <mergeCell ref="A32:F32"/>
    <mergeCell ref="A25:F25"/>
    <mergeCell ref="A26:F26"/>
    <mergeCell ref="A27:F27"/>
    <mergeCell ref="A28:F28"/>
    <mergeCell ref="A29:F29"/>
    <mergeCell ref="I1:J1"/>
    <mergeCell ref="L2:M3"/>
    <mergeCell ref="A22:F22"/>
    <mergeCell ref="A23:F23"/>
    <mergeCell ref="A24:F24"/>
    <mergeCell ref="B21:D21"/>
  </mergeCells>
  <phoneticPr fontId="0" type="noConversion"/>
  <pageMargins left="0.25" right="0.25" top="0.75" bottom="0.75" header="0.3" footer="0.3"/>
  <pageSetup paperSize="9" scale="94" orientation="portrait" r:id="rId1"/>
  <headerFooter alignWithMargins="0"/>
  <ignoredErrors>
    <ignoredError sqref="A11"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28515625" customWidth="1"/>
    <col min="7" max="7" width="2.28515625" customWidth="1"/>
    <col min="8" max="8" width="2.42578125" customWidth="1"/>
    <col min="9" max="9" width="13.140625" customWidth="1" outlineLevel="1"/>
    <col min="10" max="10" width="10.4257812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45834</v>
      </c>
      <c r="I1" s="139" t="s">
        <v>5</v>
      </c>
      <c r="J1" s="140"/>
      <c r="M1" s="9"/>
    </row>
    <row r="2" spans="1:18" s="1" customFormat="1" ht="23.25" customHeight="1" x14ac:dyDescent="0.2">
      <c r="A2" s="39">
        <f>Menu!B7</f>
        <v>0</v>
      </c>
      <c r="B2" s="40"/>
      <c r="C2" s="40"/>
      <c r="D2" s="38"/>
      <c r="E2" s="31" t="s">
        <v>21</v>
      </c>
      <c r="F2" s="32">
        <f>SUM(Menu!B19)</f>
        <v>4</v>
      </c>
      <c r="I2" s="33">
        <v>4</v>
      </c>
      <c r="J2" s="22" t="s">
        <v>2</v>
      </c>
      <c r="L2" s="141" t="s">
        <v>25</v>
      </c>
      <c r="M2" s="152"/>
      <c r="N2"/>
      <c r="O2"/>
    </row>
    <row r="3" spans="1:18" s="9" customFormat="1" ht="21" customHeight="1" x14ac:dyDescent="0.2">
      <c r="A3" s="11" t="s">
        <v>1</v>
      </c>
      <c r="B3" s="59" t="s">
        <v>0</v>
      </c>
      <c r="C3" s="12" t="s">
        <v>9</v>
      </c>
      <c r="D3" s="34" t="s">
        <v>8</v>
      </c>
      <c r="E3" s="23" t="s">
        <v>6</v>
      </c>
      <c r="F3" s="8" t="s">
        <v>7</v>
      </c>
      <c r="I3" s="23" t="s">
        <v>11</v>
      </c>
      <c r="J3" s="10" t="s">
        <v>3</v>
      </c>
      <c r="L3" s="152"/>
      <c r="M3" s="152"/>
      <c r="N3"/>
      <c r="O3"/>
    </row>
    <row r="4" spans="1:18" ht="21.75" customHeight="1" x14ac:dyDescent="0.2">
      <c r="A4" s="68">
        <f t="shared" ref="A4:A15" si="0">ROUND(SUM(J4*$F$2),2)</f>
        <v>0</v>
      </c>
      <c r="B4" s="41"/>
      <c r="C4" s="49"/>
      <c r="D4" s="61"/>
      <c r="E4" s="35"/>
      <c r="F4" s="68">
        <f t="shared" ref="F4:F20" si="1">SUM(E4*A4)</f>
        <v>0</v>
      </c>
      <c r="I4" s="111"/>
      <c r="J4" s="112">
        <f t="shared" ref="J4:J20" si="2">I4/$I$2</f>
        <v>0</v>
      </c>
      <c r="K4" s="16"/>
      <c r="L4" s="46" t="s">
        <v>26</v>
      </c>
      <c r="M4" s="46">
        <v>0.25</v>
      </c>
      <c r="N4" s="45"/>
      <c r="P4" s="45"/>
      <c r="Q4" s="46"/>
      <c r="R4" s="46"/>
    </row>
    <row r="5" spans="1:18" ht="21.75" customHeight="1" x14ac:dyDescent="0.2">
      <c r="A5" s="69">
        <f t="shared" si="0"/>
        <v>0</v>
      </c>
      <c r="B5" s="42"/>
      <c r="C5" s="50"/>
      <c r="D5" s="62"/>
      <c r="E5" s="36"/>
      <c r="F5" s="69">
        <f t="shared" si="1"/>
        <v>0</v>
      </c>
      <c r="I5" s="113"/>
      <c r="J5" s="114">
        <f t="shared" si="2"/>
        <v>0</v>
      </c>
      <c r="K5" s="16"/>
      <c r="L5" s="46" t="s">
        <v>34</v>
      </c>
      <c r="M5" s="46">
        <v>1.25</v>
      </c>
      <c r="N5" s="45"/>
      <c r="P5" s="45"/>
      <c r="Q5" s="46"/>
      <c r="R5" s="46"/>
    </row>
    <row r="6" spans="1:18" ht="21.75" customHeight="1" x14ac:dyDescent="0.2">
      <c r="A6" s="69">
        <f t="shared" si="0"/>
        <v>0</v>
      </c>
      <c r="B6" s="42"/>
      <c r="C6" s="50"/>
      <c r="D6" s="62"/>
      <c r="E6" s="36"/>
      <c r="F6" s="69">
        <f>SUM(E6*A6)</f>
        <v>0</v>
      </c>
      <c r="I6" s="113"/>
      <c r="J6" s="114">
        <f t="shared" si="2"/>
        <v>0</v>
      </c>
      <c r="K6" s="16"/>
      <c r="L6" s="46" t="s">
        <v>22</v>
      </c>
      <c r="M6" s="46" t="s">
        <v>27</v>
      </c>
      <c r="N6" s="45"/>
      <c r="P6" s="45"/>
      <c r="Q6" s="46"/>
      <c r="R6" s="46"/>
    </row>
    <row r="7" spans="1:18" ht="21.75" customHeight="1" x14ac:dyDescent="0.2">
      <c r="A7" s="69">
        <f t="shared" si="0"/>
        <v>0</v>
      </c>
      <c r="B7" s="42"/>
      <c r="C7" s="50"/>
      <c r="D7" s="62"/>
      <c r="E7" s="36"/>
      <c r="F7" s="69">
        <f>SUM(E7*A7)</f>
        <v>0</v>
      </c>
      <c r="I7" s="113"/>
      <c r="J7" s="114">
        <f t="shared" si="2"/>
        <v>0</v>
      </c>
      <c r="K7" s="16"/>
      <c r="L7" s="46" t="s">
        <v>35</v>
      </c>
      <c r="M7" s="46" t="s">
        <v>32</v>
      </c>
      <c r="Q7" s="46"/>
    </row>
    <row r="8" spans="1:18" ht="21.75" customHeight="1" x14ac:dyDescent="0.2">
      <c r="A8" s="69">
        <f t="shared" si="0"/>
        <v>0</v>
      </c>
      <c r="B8" s="42"/>
      <c r="C8" s="50"/>
      <c r="D8" s="62"/>
      <c r="E8" s="36"/>
      <c r="F8" s="69">
        <f>SUM(E8*A8)</f>
        <v>0</v>
      </c>
      <c r="I8" s="113"/>
      <c r="J8" s="114">
        <f t="shared" si="2"/>
        <v>0</v>
      </c>
      <c r="K8" s="16"/>
      <c r="L8" s="46" t="s">
        <v>23</v>
      </c>
      <c r="M8" s="46">
        <v>1</v>
      </c>
      <c r="Q8" s="46"/>
    </row>
    <row r="9" spans="1:18" ht="21.75" customHeight="1" x14ac:dyDescent="0.2">
      <c r="A9" s="69">
        <f t="shared" si="0"/>
        <v>0</v>
      </c>
      <c r="B9" s="42"/>
      <c r="C9" s="50"/>
      <c r="D9" s="62"/>
      <c r="E9" s="36"/>
      <c r="F9" s="69">
        <f t="shared" si="1"/>
        <v>0</v>
      </c>
      <c r="I9" s="113"/>
      <c r="J9" s="114">
        <f t="shared" si="2"/>
        <v>0</v>
      </c>
      <c r="K9" s="16"/>
      <c r="L9" s="46" t="s">
        <v>24</v>
      </c>
      <c r="M9" s="46" t="s">
        <v>28</v>
      </c>
      <c r="Q9" s="46"/>
    </row>
    <row r="10" spans="1:18" ht="21.75" customHeight="1" x14ac:dyDescent="0.2">
      <c r="A10" s="69">
        <f t="shared" si="0"/>
        <v>0</v>
      </c>
      <c r="B10" s="42"/>
      <c r="C10" s="50"/>
      <c r="D10" s="62"/>
      <c r="E10" s="36"/>
      <c r="F10" s="69">
        <f t="shared" si="1"/>
        <v>0</v>
      </c>
      <c r="I10" s="113"/>
      <c r="J10" s="114">
        <f t="shared" si="2"/>
        <v>0</v>
      </c>
      <c r="K10" s="16"/>
      <c r="L10" s="46" t="s">
        <v>29</v>
      </c>
      <c r="M10" s="46" t="s">
        <v>30</v>
      </c>
      <c r="Q10" s="46"/>
    </row>
    <row r="11" spans="1:18" ht="21.75" customHeight="1" x14ac:dyDescent="0.2">
      <c r="A11" s="69">
        <f t="shared" si="0"/>
        <v>0</v>
      </c>
      <c r="B11" s="42"/>
      <c r="C11" s="50"/>
      <c r="D11" s="62"/>
      <c r="E11" s="36"/>
      <c r="F11" s="69">
        <f t="shared" si="1"/>
        <v>0</v>
      </c>
      <c r="I11" s="113"/>
      <c r="J11" s="114">
        <f t="shared" si="2"/>
        <v>0</v>
      </c>
      <c r="K11" s="16"/>
      <c r="L11" s="47" t="s">
        <v>33</v>
      </c>
      <c r="Q11" s="46"/>
    </row>
    <row r="12" spans="1:18" ht="21.75" customHeight="1" x14ac:dyDescent="0.2">
      <c r="A12" s="69">
        <f t="shared" si="0"/>
        <v>0</v>
      </c>
      <c r="B12" s="42"/>
      <c r="C12" s="50"/>
      <c r="D12" s="62"/>
      <c r="E12" s="36"/>
      <c r="F12" s="69">
        <f t="shared" si="1"/>
        <v>0</v>
      </c>
      <c r="I12" s="113"/>
      <c r="J12" s="114">
        <f t="shared" si="2"/>
        <v>0</v>
      </c>
      <c r="K12" s="16"/>
      <c r="M12" s="9"/>
      <c r="Q12" s="46"/>
    </row>
    <row r="13" spans="1:18" ht="21.75" customHeight="1" x14ac:dyDescent="0.2">
      <c r="A13" s="69">
        <f t="shared" si="0"/>
        <v>0</v>
      </c>
      <c r="B13" s="42"/>
      <c r="C13" s="50"/>
      <c r="D13" s="62"/>
      <c r="E13" s="36"/>
      <c r="F13" s="69">
        <f t="shared" si="1"/>
        <v>0</v>
      </c>
      <c r="I13" s="113"/>
      <c r="J13" s="114">
        <f t="shared" si="2"/>
        <v>0</v>
      </c>
      <c r="K13" s="16"/>
      <c r="M13" s="9"/>
      <c r="Q13" s="46"/>
    </row>
    <row r="14" spans="1:18" ht="21.75" customHeight="1" x14ac:dyDescent="0.2">
      <c r="A14" s="69">
        <f t="shared" si="0"/>
        <v>0</v>
      </c>
      <c r="B14" s="42"/>
      <c r="C14" s="50"/>
      <c r="D14" s="62"/>
      <c r="E14" s="36"/>
      <c r="F14" s="69">
        <f t="shared" si="1"/>
        <v>0</v>
      </c>
      <c r="I14" s="113"/>
      <c r="J14" s="114">
        <f t="shared" si="2"/>
        <v>0</v>
      </c>
      <c r="K14" s="16"/>
      <c r="Q14" s="46"/>
    </row>
    <row r="15" spans="1:18" ht="21.75" customHeight="1" x14ac:dyDescent="0.2">
      <c r="A15" s="69">
        <f t="shared" si="0"/>
        <v>0</v>
      </c>
      <c r="B15" s="42"/>
      <c r="C15" s="50"/>
      <c r="D15" s="62"/>
      <c r="E15" s="36"/>
      <c r="F15" s="69">
        <f t="shared" si="1"/>
        <v>0</v>
      </c>
      <c r="I15" s="113"/>
      <c r="J15" s="114">
        <f t="shared" si="2"/>
        <v>0</v>
      </c>
      <c r="K15" s="16"/>
      <c r="Q15" s="46"/>
    </row>
    <row r="16" spans="1:18" ht="21.75" customHeight="1" x14ac:dyDescent="0.2">
      <c r="A16" s="69">
        <f>ROUND(SUM(J16*$F$2),2)</f>
        <v>0</v>
      </c>
      <c r="B16" s="42"/>
      <c r="C16" s="50"/>
      <c r="D16" s="62"/>
      <c r="E16" s="36"/>
      <c r="F16" s="69">
        <f t="shared" si="1"/>
        <v>0</v>
      </c>
      <c r="I16" s="113"/>
      <c r="J16" s="114">
        <f t="shared" si="2"/>
        <v>0</v>
      </c>
      <c r="K16" s="16"/>
      <c r="Q16" s="46"/>
    </row>
    <row r="17" spans="1:12" ht="21.75" customHeight="1" x14ac:dyDescent="0.2">
      <c r="A17" s="69">
        <f>ROUND(SUM(J17*$F$2),2)</f>
        <v>0</v>
      </c>
      <c r="B17" s="42"/>
      <c r="C17" s="50"/>
      <c r="D17" s="62"/>
      <c r="E17" s="36"/>
      <c r="F17" s="69">
        <f t="shared" si="1"/>
        <v>0</v>
      </c>
      <c r="I17" s="113"/>
      <c r="J17" s="114">
        <f t="shared" si="2"/>
        <v>0</v>
      </c>
      <c r="K17" s="16"/>
    </row>
    <row r="18" spans="1:12" ht="21.75" customHeight="1" x14ac:dyDescent="0.2">
      <c r="A18" s="70">
        <f>ROUND(SUM(J18*$F$2),2)</f>
        <v>0</v>
      </c>
      <c r="B18" s="42"/>
      <c r="C18" s="50"/>
      <c r="D18" s="62"/>
      <c r="E18" s="36"/>
      <c r="F18" s="70">
        <f t="shared" si="1"/>
        <v>0</v>
      </c>
      <c r="I18" s="113"/>
      <c r="J18" s="114">
        <f t="shared" si="2"/>
        <v>0</v>
      </c>
      <c r="K18" s="16"/>
    </row>
    <row r="19" spans="1:12" ht="21.75" customHeight="1" x14ac:dyDescent="0.2">
      <c r="A19" s="70">
        <f>ROUND(SUM(J19*$F$2),2)</f>
        <v>0</v>
      </c>
      <c r="B19" s="42"/>
      <c r="C19" s="50"/>
      <c r="D19" s="62"/>
      <c r="E19" s="36"/>
      <c r="F19" s="70">
        <f t="shared" si="1"/>
        <v>0</v>
      </c>
      <c r="I19" s="113"/>
      <c r="J19" s="114">
        <f t="shared" si="2"/>
        <v>0</v>
      </c>
    </row>
    <row r="20" spans="1:12" ht="21.75" customHeight="1" x14ac:dyDescent="0.2">
      <c r="A20" s="70">
        <f>ROUND(SUM(J20*$F$2),2)</f>
        <v>0</v>
      </c>
      <c r="B20" s="52"/>
      <c r="C20" s="60"/>
      <c r="D20" s="63"/>
      <c r="E20" s="36"/>
      <c r="F20" s="71">
        <f t="shared" si="1"/>
        <v>0</v>
      </c>
      <c r="I20" s="115"/>
      <c r="J20" s="116">
        <f t="shared" si="2"/>
        <v>0</v>
      </c>
    </row>
    <row r="21" spans="1:12" ht="22.5" customHeight="1" x14ac:dyDescent="0.2">
      <c r="A21" s="72" t="s">
        <v>19</v>
      </c>
      <c r="B21" s="73"/>
      <c r="C21" s="73"/>
      <c r="D21" s="74" t="s">
        <v>40</v>
      </c>
      <c r="E21" s="74"/>
      <c r="F21" s="75"/>
      <c r="L21" s="28"/>
    </row>
    <row r="22" spans="1:12" ht="31.5" customHeight="1" x14ac:dyDescent="0.2">
      <c r="A22" s="142"/>
      <c r="B22" s="143"/>
      <c r="C22" s="143"/>
      <c r="D22" s="143"/>
      <c r="E22" s="143"/>
      <c r="F22" s="144"/>
    </row>
    <row r="23" spans="1:12" ht="53.1" customHeight="1" x14ac:dyDescent="0.2">
      <c r="A23" s="145"/>
      <c r="B23" s="146"/>
      <c r="C23" s="146"/>
      <c r="D23" s="146"/>
      <c r="E23" s="146"/>
      <c r="F23" s="147"/>
    </row>
    <row r="24" spans="1:12" ht="34.5" customHeight="1" x14ac:dyDescent="0.2">
      <c r="A24" s="145"/>
      <c r="B24" s="146"/>
      <c r="C24" s="146"/>
      <c r="D24" s="146"/>
      <c r="E24" s="146"/>
      <c r="F24" s="147"/>
    </row>
    <row r="25" spans="1:12" ht="34.5" customHeight="1" x14ac:dyDescent="0.2">
      <c r="A25" s="145"/>
      <c r="B25" s="146"/>
      <c r="C25" s="146"/>
      <c r="D25" s="146"/>
      <c r="E25" s="146"/>
      <c r="F25" s="147"/>
    </row>
    <row r="26" spans="1:12" ht="34.5" customHeight="1" x14ac:dyDescent="0.2">
      <c r="A26" s="145"/>
      <c r="B26" s="146"/>
      <c r="C26" s="146"/>
      <c r="D26" s="146"/>
      <c r="E26" s="146"/>
      <c r="F26" s="147"/>
    </row>
    <row r="27" spans="1:12" ht="34.5" customHeight="1" x14ac:dyDescent="0.2">
      <c r="A27" s="145"/>
      <c r="B27" s="146"/>
      <c r="C27" s="146"/>
      <c r="D27" s="146"/>
      <c r="E27" s="146"/>
      <c r="F27" s="147"/>
    </row>
    <row r="28" spans="1:12" ht="34.5" customHeight="1" x14ac:dyDescent="0.2">
      <c r="A28" s="145"/>
      <c r="B28" s="146"/>
      <c r="C28" s="146"/>
      <c r="D28" s="146"/>
      <c r="E28" s="146"/>
      <c r="F28" s="147"/>
      <c r="L28"/>
    </row>
    <row r="29" spans="1:12" ht="34.5" customHeight="1" x14ac:dyDescent="0.2">
      <c r="A29" s="145"/>
      <c r="B29" s="146"/>
      <c r="C29" s="146"/>
      <c r="D29" s="146"/>
      <c r="E29" s="146"/>
      <c r="F29" s="147"/>
      <c r="L29"/>
    </row>
    <row r="30" spans="1:12" ht="34.5" customHeight="1" x14ac:dyDescent="0.2">
      <c r="A30" s="145"/>
      <c r="B30" s="146"/>
      <c r="C30" s="146"/>
      <c r="D30" s="146"/>
      <c r="E30" s="146"/>
      <c r="F30" s="147"/>
      <c r="L30"/>
    </row>
    <row r="31" spans="1:12" ht="34.5" customHeight="1" x14ac:dyDescent="0.2">
      <c r="A31" s="145"/>
      <c r="B31" s="146"/>
      <c r="C31" s="146"/>
      <c r="D31" s="146"/>
      <c r="E31" s="146"/>
      <c r="F31" s="147"/>
      <c r="L31"/>
    </row>
    <row r="32" spans="1:12" ht="9.9499999999999993" customHeight="1" x14ac:dyDescent="0.2">
      <c r="A32" s="149"/>
      <c r="B32" s="150"/>
      <c r="C32" s="150"/>
      <c r="D32" s="150"/>
      <c r="E32" s="150"/>
      <c r="F32" s="151"/>
    </row>
    <row r="33" spans="5:12" x14ac:dyDescent="0.2">
      <c r="E33"/>
    </row>
    <row r="38" spans="5:12" ht="14.25" x14ac:dyDescent="0.2">
      <c r="E38"/>
      <c r="L38" s="48"/>
    </row>
    <row r="39" spans="5:12" ht="14.25" x14ac:dyDescent="0.2">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R39"/>
  <sheetViews>
    <sheetView showZeros="0" zoomScale="80" zoomScaleNormal="80" workbookViewId="0">
      <selection activeCell="A32" sqref="A1:F32"/>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45834</v>
      </c>
      <c r="I1" s="139" t="s">
        <v>5</v>
      </c>
      <c r="J1" s="140"/>
      <c r="M1" s="9"/>
    </row>
    <row r="2" spans="1:18" s="1" customFormat="1" ht="23.25" customHeight="1" x14ac:dyDescent="0.2">
      <c r="A2" s="39" t="str">
        <f>Menu!B9</f>
        <v>Torta da Charn (Fleischkuchen)</v>
      </c>
      <c r="B2" s="40"/>
      <c r="C2" s="40"/>
      <c r="D2" s="38"/>
      <c r="E2" s="135" t="s">
        <v>21</v>
      </c>
      <c r="F2" s="32">
        <f>SUM(Menu!B19)</f>
        <v>4</v>
      </c>
      <c r="I2" s="33">
        <v>4</v>
      </c>
      <c r="J2" s="22" t="s">
        <v>2</v>
      </c>
      <c r="L2" s="141" t="s">
        <v>25</v>
      </c>
      <c r="M2" s="141"/>
      <c r="N2"/>
      <c r="O2"/>
    </row>
    <row r="3" spans="1:18" s="9" customFormat="1" ht="21" customHeight="1" x14ac:dyDescent="0.2">
      <c r="A3" s="11" t="s">
        <v>1</v>
      </c>
      <c r="B3" s="131" t="s">
        <v>0</v>
      </c>
      <c r="C3" s="132" t="s">
        <v>16</v>
      </c>
      <c r="D3" s="34" t="s">
        <v>8</v>
      </c>
      <c r="E3" s="23" t="s">
        <v>6</v>
      </c>
      <c r="F3" s="8" t="s">
        <v>7</v>
      </c>
      <c r="I3" s="23" t="s">
        <v>11</v>
      </c>
      <c r="J3" s="10" t="s">
        <v>3</v>
      </c>
      <c r="L3" s="141"/>
      <c r="M3" s="141"/>
      <c r="N3"/>
      <c r="O3"/>
    </row>
    <row r="4" spans="1:18" ht="21.75" customHeight="1" x14ac:dyDescent="0.2">
      <c r="A4" s="68">
        <f>ROUND(SUM(J4*$F$2),2)</f>
        <v>0</v>
      </c>
      <c r="B4" s="41"/>
      <c r="C4" s="49" t="s">
        <v>95</v>
      </c>
      <c r="D4" s="61" t="s">
        <v>96</v>
      </c>
      <c r="E4" s="35"/>
      <c r="F4" s="68">
        <f>SUM(E4*A4)</f>
        <v>0</v>
      </c>
      <c r="I4" s="111">
        <v>0</v>
      </c>
      <c r="J4" s="112">
        <f t="shared" ref="J4:J20" si="0">I4/$I$2</f>
        <v>0</v>
      </c>
      <c r="K4" s="16"/>
      <c r="L4" s="46" t="s">
        <v>26</v>
      </c>
      <c r="M4" s="46">
        <v>0.25</v>
      </c>
      <c r="N4" s="45"/>
      <c r="P4" s="45"/>
      <c r="Q4" s="46"/>
      <c r="R4" s="46"/>
    </row>
    <row r="5" spans="1:18" ht="21.75" customHeight="1" x14ac:dyDescent="0.2">
      <c r="A5" s="136">
        <f>ROUND(SUM(J5*$F$2),2)</f>
        <v>0</v>
      </c>
      <c r="B5" s="42"/>
      <c r="C5" s="50"/>
      <c r="D5" s="62"/>
      <c r="E5" s="36"/>
      <c r="F5" s="69">
        <f t="shared" ref="F5:F20" si="1">SUM(E5*A5)</f>
        <v>0</v>
      </c>
      <c r="I5" s="113"/>
      <c r="J5" s="114">
        <f t="shared" si="0"/>
        <v>0</v>
      </c>
      <c r="K5" s="16"/>
      <c r="L5" s="46" t="s">
        <v>34</v>
      </c>
      <c r="M5" s="46">
        <v>1.25</v>
      </c>
      <c r="N5" s="45"/>
      <c r="P5" s="45"/>
      <c r="Q5" s="46"/>
      <c r="R5" s="46"/>
    </row>
    <row r="6" spans="1:18" ht="21.75" customHeight="1" x14ac:dyDescent="0.2">
      <c r="A6" s="69">
        <f>ROUND(SUM(J6*$F$2),2)</f>
        <v>0.45</v>
      </c>
      <c r="B6" s="42" t="s">
        <v>26</v>
      </c>
      <c r="C6" s="50" t="s">
        <v>97</v>
      </c>
      <c r="D6" s="62" t="s">
        <v>98</v>
      </c>
      <c r="E6" s="36"/>
      <c r="F6" s="69">
        <f t="shared" si="1"/>
        <v>0</v>
      </c>
      <c r="I6" s="113">
        <v>0.45</v>
      </c>
      <c r="J6" s="114">
        <f t="shared" si="0"/>
        <v>0.1125</v>
      </c>
      <c r="K6" s="16"/>
      <c r="L6" s="46" t="s">
        <v>22</v>
      </c>
      <c r="M6" s="46" t="s">
        <v>27</v>
      </c>
      <c r="N6" s="45"/>
      <c r="P6" s="45"/>
      <c r="Q6" s="46"/>
      <c r="R6" s="46"/>
    </row>
    <row r="7" spans="1:18" ht="21.75" customHeight="1" x14ac:dyDescent="0.2">
      <c r="A7" s="69">
        <f t="shared" ref="A7:A20" si="2">ROUND(SUM(J7*$F$2),2)</f>
        <v>2</v>
      </c>
      <c r="B7" s="42" t="s">
        <v>22</v>
      </c>
      <c r="C7" s="50" t="s">
        <v>99</v>
      </c>
      <c r="D7" s="62"/>
      <c r="E7" s="36"/>
      <c r="F7" s="69">
        <f t="shared" si="1"/>
        <v>0</v>
      </c>
      <c r="I7" s="113">
        <v>2</v>
      </c>
      <c r="J7" s="114">
        <f t="shared" si="0"/>
        <v>0.5</v>
      </c>
      <c r="K7" s="16"/>
      <c r="L7" s="46" t="s">
        <v>35</v>
      </c>
      <c r="M7" s="46" t="s">
        <v>32</v>
      </c>
      <c r="Q7" s="46"/>
    </row>
    <row r="8" spans="1:18" ht="21.75" customHeight="1" x14ac:dyDescent="0.2">
      <c r="A8" s="69">
        <f t="shared" si="2"/>
        <v>1</v>
      </c>
      <c r="B8" s="42" t="s">
        <v>28</v>
      </c>
      <c r="C8" s="50" t="s">
        <v>100</v>
      </c>
      <c r="D8" s="62" t="s">
        <v>102</v>
      </c>
      <c r="E8" s="36"/>
      <c r="F8" s="69">
        <f t="shared" si="1"/>
        <v>0</v>
      </c>
      <c r="I8" s="113">
        <v>1</v>
      </c>
      <c r="J8" s="114">
        <f t="shared" si="0"/>
        <v>0.25</v>
      </c>
      <c r="K8" s="16"/>
      <c r="L8" s="46" t="s">
        <v>23</v>
      </c>
      <c r="M8" s="46">
        <v>1</v>
      </c>
      <c r="Q8" s="46"/>
    </row>
    <row r="9" spans="1:18" ht="21.75" customHeight="1" x14ac:dyDescent="0.2">
      <c r="A9" s="69">
        <f t="shared" si="2"/>
        <v>1</v>
      </c>
      <c r="B9" s="42" t="s">
        <v>28</v>
      </c>
      <c r="C9" s="50" t="s">
        <v>101</v>
      </c>
      <c r="D9" s="62" t="s">
        <v>102</v>
      </c>
      <c r="E9" s="36"/>
      <c r="F9" s="69">
        <f t="shared" si="1"/>
        <v>0</v>
      </c>
      <c r="I9" s="113">
        <v>1</v>
      </c>
      <c r="J9" s="114">
        <f t="shared" si="0"/>
        <v>0.25</v>
      </c>
      <c r="K9" s="16"/>
      <c r="L9" s="46" t="s">
        <v>24</v>
      </c>
      <c r="M9" s="46" t="s">
        <v>28</v>
      </c>
      <c r="Q9" s="46"/>
    </row>
    <row r="10" spans="1:18" ht="21.75" customHeight="1" x14ac:dyDescent="0.2">
      <c r="A10" s="69">
        <f t="shared" si="2"/>
        <v>1</v>
      </c>
      <c r="B10" s="42" t="s">
        <v>22</v>
      </c>
      <c r="C10" s="50" t="s">
        <v>54</v>
      </c>
      <c r="D10" s="62"/>
      <c r="E10" s="36"/>
      <c r="F10" s="69">
        <f t="shared" si="1"/>
        <v>0</v>
      </c>
      <c r="I10" s="113">
        <v>1</v>
      </c>
      <c r="J10" s="114">
        <f t="shared" si="0"/>
        <v>0.25</v>
      </c>
      <c r="K10" s="16"/>
      <c r="L10" s="46" t="s">
        <v>29</v>
      </c>
      <c r="M10" s="46" t="s">
        <v>30</v>
      </c>
      <c r="Q10" s="46"/>
    </row>
    <row r="11" spans="1:18" ht="21.75" customHeight="1" x14ac:dyDescent="0.2">
      <c r="A11" s="69">
        <f>ROUND(SUM(J11*$F$2),3)</f>
        <v>0.15</v>
      </c>
      <c r="B11" s="42" t="s">
        <v>26</v>
      </c>
      <c r="C11" s="50" t="s">
        <v>103</v>
      </c>
      <c r="D11" s="62" t="s">
        <v>133</v>
      </c>
      <c r="E11" s="36"/>
      <c r="F11" s="69">
        <f t="shared" si="1"/>
        <v>0</v>
      </c>
      <c r="I11" s="113">
        <v>0.15</v>
      </c>
      <c r="J11" s="114">
        <f t="shared" si="0"/>
        <v>3.7499999999999999E-2</v>
      </c>
      <c r="K11" s="16"/>
      <c r="L11" s="47" t="s">
        <v>33</v>
      </c>
      <c r="Q11" s="46"/>
    </row>
    <row r="12" spans="1:18" ht="21.75" customHeight="1" x14ac:dyDescent="0.2">
      <c r="A12" s="69">
        <f t="shared" si="2"/>
        <v>4</v>
      </c>
      <c r="B12" s="42" t="s">
        <v>28</v>
      </c>
      <c r="C12" s="50" t="s">
        <v>104</v>
      </c>
      <c r="D12" s="62"/>
      <c r="E12" s="36"/>
      <c r="F12" s="69">
        <f t="shared" si="1"/>
        <v>0</v>
      </c>
      <c r="I12" s="113">
        <v>4</v>
      </c>
      <c r="J12" s="114">
        <f t="shared" si="0"/>
        <v>1</v>
      </c>
      <c r="K12" s="16"/>
      <c r="M12" s="9"/>
      <c r="Q12" s="46"/>
    </row>
    <row r="13" spans="1:18" ht="21.75" customHeight="1" x14ac:dyDescent="0.2">
      <c r="A13" s="69">
        <f t="shared" si="2"/>
        <v>0.08</v>
      </c>
      <c r="B13" s="42" t="s">
        <v>26</v>
      </c>
      <c r="C13" s="50" t="s">
        <v>105</v>
      </c>
      <c r="D13" s="62" t="s">
        <v>106</v>
      </c>
      <c r="E13" s="36"/>
      <c r="F13" s="69">
        <f t="shared" si="1"/>
        <v>0</v>
      </c>
      <c r="I13" s="113">
        <v>0.08</v>
      </c>
      <c r="J13" s="114">
        <f t="shared" si="0"/>
        <v>0.02</v>
      </c>
      <c r="K13" s="16"/>
      <c r="M13" s="9"/>
      <c r="Q13" s="46"/>
    </row>
    <row r="14" spans="1:18" ht="21.75" customHeight="1" x14ac:dyDescent="0.2">
      <c r="A14" s="69">
        <f t="shared" si="2"/>
        <v>4</v>
      </c>
      <c r="B14" s="42" t="s">
        <v>22</v>
      </c>
      <c r="C14" s="50" t="s">
        <v>48</v>
      </c>
      <c r="D14" s="62"/>
      <c r="E14" s="36"/>
      <c r="F14" s="69">
        <f t="shared" si="1"/>
        <v>0</v>
      </c>
      <c r="I14" s="113">
        <v>4</v>
      </c>
      <c r="J14" s="114">
        <f t="shared" si="0"/>
        <v>1</v>
      </c>
      <c r="K14" s="16"/>
      <c r="Q14" s="46"/>
    </row>
    <row r="15" spans="1:18" ht="21.75" customHeight="1" x14ac:dyDescent="0.2">
      <c r="A15" s="69">
        <f t="shared" si="2"/>
        <v>0.15</v>
      </c>
      <c r="B15" s="42" t="s">
        <v>34</v>
      </c>
      <c r="C15" s="50" t="s">
        <v>107</v>
      </c>
      <c r="D15" s="62"/>
      <c r="E15" s="36"/>
      <c r="F15" s="69">
        <f t="shared" si="1"/>
        <v>0</v>
      </c>
      <c r="I15" s="113">
        <v>0.15</v>
      </c>
      <c r="J15" s="114">
        <f t="shared" si="0"/>
        <v>3.7499999999999999E-2</v>
      </c>
      <c r="K15" s="16"/>
      <c r="Q15" s="46"/>
    </row>
    <row r="16" spans="1:18" ht="21.75" customHeight="1" x14ac:dyDescent="0.2">
      <c r="A16" s="69">
        <f t="shared" si="2"/>
        <v>0</v>
      </c>
      <c r="B16" s="42"/>
      <c r="C16" s="50" t="s">
        <v>108</v>
      </c>
      <c r="D16" s="62"/>
      <c r="E16"/>
      <c r="F16" s="69">
        <f t="shared" si="1"/>
        <v>0</v>
      </c>
      <c r="I16" s="113"/>
      <c r="J16" s="114">
        <f t="shared" si="0"/>
        <v>0</v>
      </c>
      <c r="K16" s="16"/>
      <c r="Q16" s="46"/>
    </row>
    <row r="17" spans="1:12" ht="21.75" customHeight="1" x14ac:dyDescent="0.2">
      <c r="A17" s="69">
        <f t="shared" si="2"/>
        <v>1</v>
      </c>
      <c r="B17" s="42" t="s">
        <v>28</v>
      </c>
      <c r="C17" s="50" t="s">
        <v>109</v>
      </c>
      <c r="D17" s="62"/>
      <c r="E17" s="36"/>
      <c r="F17" s="69">
        <f t="shared" si="1"/>
        <v>0</v>
      </c>
      <c r="I17" s="113">
        <v>1</v>
      </c>
      <c r="J17" s="114">
        <f t="shared" si="0"/>
        <v>0.25</v>
      </c>
      <c r="K17" s="16"/>
    </row>
    <row r="18" spans="1:12" ht="21.75" customHeight="1" x14ac:dyDescent="0.2">
      <c r="A18" s="69">
        <f t="shared" si="2"/>
        <v>1</v>
      </c>
      <c r="B18" s="42" t="s">
        <v>22</v>
      </c>
      <c r="C18" s="50" t="s">
        <v>48</v>
      </c>
      <c r="D18" s="62"/>
      <c r="E18"/>
      <c r="F18" s="70">
        <f t="shared" si="1"/>
        <v>0</v>
      </c>
      <c r="I18" s="113">
        <v>1</v>
      </c>
      <c r="J18" s="114">
        <f t="shared" si="0"/>
        <v>0.25</v>
      </c>
      <c r="K18" s="16"/>
    </row>
    <row r="19" spans="1:12" ht="21.75" customHeight="1" x14ac:dyDescent="0.2">
      <c r="A19" s="70">
        <f t="shared" si="2"/>
        <v>2</v>
      </c>
      <c r="B19" s="42" t="s">
        <v>28</v>
      </c>
      <c r="C19" s="50" t="s">
        <v>110</v>
      </c>
      <c r="D19" s="62" t="s">
        <v>111</v>
      </c>
      <c r="E19" s="36"/>
      <c r="F19" s="70">
        <f t="shared" si="1"/>
        <v>0</v>
      </c>
      <c r="I19" s="113">
        <v>2</v>
      </c>
      <c r="J19" s="114">
        <f t="shared" si="0"/>
        <v>0.5</v>
      </c>
    </row>
    <row r="20" spans="1:12" ht="21.75" customHeight="1" x14ac:dyDescent="0.2">
      <c r="A20" s="70">
        <f t="shared" si="2"/>
        <v>0</v>
      </c>
      <c r="B20" s="52"/>
      <c r="C20" s="60"/>
      <c r="D20" s="63"/>
      <c r="E20" s="36"/>
      <c r="F20" s="71">
        <f t="shared" si="1"/>
        <v>0</v>
      </c>
      <c r="I20" s="115"/>
      <c r="J20" s="116">
        <f t="shared" si="0"/>
        <v>0</v>
      </c>
    </row>
    <row r="21" spans="1:12" ht="22.5" customHeight="1" x14ac:dyDescent="0.2">
      <c r="A21" s="72" t="s">
        <v>19</v>
      </c>
      <c r="B21" s="73"/>
      <c r="C21" s="73"/>
      <c r="D21" s="74" t="s">
        <v>40</v>
      </c>
      <c r="E21" s="74"/>
      <c r="F21" s="75"/>
      <c r="L21" s="28"/>
    </row>
    <row r="22" spans="1:12" ht="31.5" customHeight="1" x14ac:dyDescent="0.2">
      <c r="A22" s="142" t="s">
        <v>112</v>
      </c>
      <c r="B22" s="143"/>
      <c r="C22" s="143"/>
      <c r="D22" s="143"/>
      <c r="E22" s="143"/>
      <c r="F22" s="144"/>
    </row>
    <row r="23" spans="1:12" ht="29.25" customHeight="1" x14ac:dyDescent="0.2">
      <c r="A23" s="145" t="s">
        <v>113</v>
      </c>
      <c r="B23" s="146"/>
      <c r="C23" s="146"/>
      <c r="D23" s="146"/>
      <c r="E23" s="146"/>
      <c r="F23" s="147"/>
    </row>
    <row r="24" spans="1:12" ht="29.25" customHeight="1" x14ac:dyDescent="0.2">
      <c r="A24" s="145" t="s">
        <v>114</v>
      </c>
      <c r="B24" s="146"/>
      <c r="C24" s="146"/>
      <c r="D24" s="146"/>
      <c r="E24" s="146"/>
      <c r="F24" s="147"/>
    </row>
    <row r="25" spans="1:12" ht="29.25" customHeight="1" x14ac:dyDescent="0.2">
      <c r="A25" s="145" t="s">
        <v>115</v>
      </c>
      <c r="B25" s="146"/>
      <c r="C25" s="146"/>
      <c r="D25" s="146"/>
      <c r="E25" s="146"/>
      <c r="F25" s="147"/>
    </row>
    <row r="26" spans="1:12" ht="29.25" customHeight="1" x14ac:dyDescent="0.2">
      <c r="A26" s="145" t="s">
        <v>116</v>
      </c>
      <c r="B26" s="146"/>
      <c r="C26" s="146"/>
      <c r="D26" s="146"/>
      <c r="E26" s="146"/>
      <c r="F26" s="147"/>
    </row>
    <row r="27" spans="1:12" ht="29.25" customHeight="1" x14ac:dyDescent="0.2">
      <c r="A27" s="145" t="s">
        <v>117</v>
      </c>
      <c r="B27" s="146"/>
      <c r="C27" s="146"/>
      <c r="D27" s="146"/>
      <c r="E27" s="146"/>
      <c r="F27" s="147"/>
    </row>
    <row r="28" spans="1:12" ht="29.25" customHeight="1" x14ac:dyDescent="0.2">
      <c r="A28" s="145" t="s">
        <v>118</v>
      </c>
      <c r="B28" s="146"/>
      <c r="C28" s="146"/>
      <c r="D28" s="146"/>
      <c r="E28" s="146"/>
      <c r="F28" s="147"/>
      <c r="L28"/>
    </row>
    <row r="29" spans="1:12" ht="29.25" customHeight="1" x14ac:dyDescent="0.2">
      <c r="A29" s="145" t="s">
        <v>119</v>
      </c>
      <c r="B29" s="146"/>
      <c r="C29" s="146"/>
      <c r="D29" s="146"/>
      <c r="E29" s="146"/>
      <c r="F29" s="147"/>
      <c r="L29"/>
    </row>
    <row r="30" spans="1:12" ht="29.25" customHeight="1" x14ac:dyDescent="0.2">
      <c r="A30" s="145" t="s">
        <v>120</v>
      </c>
      <c r="B30" s="146"/>
      <c r="C30" s="146"/>
      <c r="D30" s="146"/>
      <c r="E30" s="146"/>
      <c r="F30" s="147"/>
      <c r="L30"/>
    </row>
    <row r="31" spans="1:12" ht="29.25" customHeight="1" x14ac:dyDescent="0.2">
      <c r="A31" s="145" t="s">
        <v>121</v>
      </c>
      <c r="B31" s="146"/>
      <c r="C31" s="146"/>
      <c r="D31" s="146"/>
      <c r="E31" s="146"/>
      <c r="F31" s="147"/>
      <c r="L31"/>
    </row>
    <row r="32" spans="1:12" ht="29.25" customHeight="1" x14ac:dyDescent="0.2">
      <c r="A32" s="149"/>
      <c r="B32" s="150"/>
      <c r="C32" s="150"/>
      <c r="D32" s="150"/>
      <c r="E32" s="150"/>
      <c r="F32" s="151"/>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25" right="0.25" top="0.75" bottom="0.75" header="0.3" footer="0.3"/>
  <pageSetup paperSize="9" scale="94" orientation="portrait" r:id="rId1"/>
  <headerFooter alignWithMargins="0"/>
  <ignoredErrors>
    <ignoredError sqref="A11"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pageSetUpPr fitToPage="1"/>
  </sheetPr>
  <dimension ref="A1:R39"/>
  <sheetViews>
    <sheetView showZeros="0" zoomScale="80" zoomScaleNormal="80" workbookViewId="0">
      <selection activeCell="A32" sqref="A1:F32"/>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45834</v>
      </c>
      <c r="I1" s="139" t="s">
        <v>5</v>
      </c>
      <c r="J1" s="140"/>
      <c r="M1" s="9"/>
    </row>
    <row r="2" spans="1:18" s="1" customFormat="1" ht="23.25" customHeight="1" x14ac:dyDescent="0.2">
      <c r="A2" s="39" t="str">
        <f>Menu!B10</f>
        <v>Wildkräutersalat mit Tomaten und Radicchio</v>
      </c>
      <c r="B2" s="40"/>
      <c r="C2" s="40"/>
      <c r="D2" s="38"/>
      <c r="E2" s="135" t="s">
        <v>21</v>
      </c>
      <c r="F2" s="32">
        <f>SUM(Menu!B19)</f>
        <v>4</v>
      </c>
      <c r="I2" s="33">
        <v>4</v>
      </c>
      <c r="J2" s="22" t="s">
        <v>2</v>
      </c>
      <c r="L2" s="141" t="s">
        <v>25</v>
      </c>
      <c r="M2" s="141"/>
      <c r="N2"/>
      <c r="O2"/>
    </row>
    <row r="3" spans="1:18" s="9" customFormat="1" ht="21" customHeight="1" x14ac:dyDescent="0.2">
      <c r="A3" s="11" t="s">
        <v>1</v>
      </c>
      <c r="B3" s="131" t="s">
        <v>0</v>
      </c>
      <c r="C3" s="132" t="s">
        <v>16</v>
      </c>
      <c r="D3" s="34" t="s">
        <v>8</v>
      </c>
      <c r="E3" s="23" t="s">
        <v>6</v>
      </c>
      <c r="F3" s="8" t="s">
        <v>7</v>
      </c>
      <c r="I3" s="23" t="s">
        <v>11</v>
      </c>
      <c r="J3" s="10" t="s">
        <v>3</v>
      </c>
      <c r="L3" s="141"/>
      <c r="M3" s="141"/>
      <c r="N3"/>
      <c r="O3"/>
    </row>
    <row r="4" spans="1:18" ht="21.75" customHeight="1" x14ac:dyDescent="0.2">
      <c r="A4" s="68">
        <f>ROUND(SUM(J4*$F$2),2)</f>
        <v>0.04</v>
      </c>
      <c r="B4" s="41" t="s">
        <v>26</v>
      </c>
      <c r="C4" s="49" t="s">
        <v>60</v>
      </c>
      <c r="D4" s="61"/>
      <c r="E4" s="35"/>
      <c r="F4" s="68">
        <f>SUM(E4*A4)</f>
        <v>0</v>
      </c>
      <c r="I4" s="111">
        <v>0.04</v>
      </c>
      <c r="J4" s="112">
        <f t="shared" ref="J4:J20" si="0">I4/$I$2</f>
        <v>0.01</v>
      </c>
      <c r="K4" s="16"/>
      <c r="L4" s="46" t="s">
        <v>26</v>
      </c>
      <c r="M4" s="46">
        <v>0.25</v>
      </c>
      <c r="N4" s="45"/>
      <c r="P4" s="45"/>
      <c r="Q4" s="46"/>
      <c r="R4" s="46"/>
    </row>
    <row r="5" spans="1:18" ht="15" x14ac:dyDescent="0.2">
      <c r="A5" s="136">
        <f>ROUND(SUM(J5*$F$2),2)</f>
        <v>0.05</v>
      </c>
      <c r="B5" s="42" t="s">
        <v>26</v>
      </c>
      <c r="C5" s="50" t="s">
        <v>122</v>
      </c>
      <c r="D5" s="62"/>
      <c r="E5" s="36"/>
      <c r="F5" s="69">
        <f t="shared" ref="F5:F20" si="1">SUM(E5*A5)</f>
        <v>0</v>
      </c>
      <c r="I5" s="113">
        <v>0.05</v>
      </c>
      <c r="J5" s="114">
        <f t="shared" si="0"/>
        <v>1.2500000000000001E-2</v>
      </c>
      <c r="K5" s="16"/>
      <c r="L5" s="46" t="s">
        <v>34</v>
      </c>
      <c r="M5" s="46">
        <v>1.25</v>
      </c>
      <c r="N5" s="45"/>
      <c r="P5" s="45"/>
      <c r="Q5" s="46"/>
      <c r="R5" s="46"/>
    </row>
    <row r="6" spans="1:18" ht="21.75" customHeight="1" x14ac:dyDescent="0.2">
      <c r="A6" s="69">
        <f>ROUND(SUM(J6*$F$2),2)</f>
        <v>0.15</v>
      </c>
      <c r="B6" s="42" t="s">
        <v>26</v>
      </c>
      <c r="C6" s="50" t="s">
        <v>123</v>
      </c>
      <c r="D6" s="62"/>
      <c r="E6" s="36"/>
      <c r="F6" s="69">
        <f t="shared" si="1"/>
        <v>0</v>
      </c>
      <c r="I6" s="113">
        <v>0.15</v>
      </c>
      <c r="J6" s="114">
        <f t="shared" si="0"/>
        <v>3.7499999999999999E-2</v>
      </c>
      <c r="K6" s="16"/>
      <c r="L6" s="46" t="s">
        <v>22</v>
      </c>
      <c r="M6" s="46" t="s">
        <v>27</v>
      </c>
      <c r="N6" s="45"/>
      <c r="P6" s="45"/>
      <c r="Q6" s="46"/>
      <c r="R6" s="46"/>
    </row>
    <row r="7" spans="1:18" ht="21.75" customHeight="1" x14ac:dyDescent="0.2">
      <c r="A7" s="69">
        <f t="shared" ref="A7:A20" si="2">ROUND(SUM(J7*$F$2),2)</f>
        <v>0.12</v>
      </c>
      <c r="B7" s="42" t="s">
        <v>26</v>
      </c>
      <c r="C7" s="50" t="s">
        <v>124</v>
      </c>
      <c r="D7" s="62" t="s">
        <v>127</v>
      </c>
      <c r="E7" s="36"/>
      <c r="F7" s="69">
        <f t="shared" si="1"/>
        <v>0</v>
      </c>
      <c r="I7" s="113">
        <v>0.12</v>
      </c>
      <c r="J7" s="114">
        <f t="shared" si="0"/>
        <v>0.03</v>
      </c>
      <c r="K7" s="16"/>
      <c r="L7" s="46" t="s">
        <v>35</v>
      </c>
      <c r="M7" s="46" t="s">
        <v>32</v>
      </c>
      <c r="Q7" s="46"/>
    </row>
    <row r="8" spans="1:18" ht="21.75" customHeight="1" x14ac:dyDescent="0.2">
      <c r="A8" s="69">
        <f t="shared" si="2"/>
        <v>0</v>
      </c>
      <c r="B8" s="42"/>
      <c r="C8" s="50"/>
      <c r="D8" s="62"/>
      <c r="E8" s="36"/>
      <c r="F8" s="69">
        <f t="shared" si="1"/>
        <v>0</v>
      </c>
      <c r="I8" s="113"/>
      <c r="J8" s="114">
        <f t="shared" si="0"/>
        <v>0</v>
      </c>
      <c r="K8" s="16"/>
      <c r="L8" s="46" t="s">
        <v>23</v>
      </c>
      <c r="M8" s="46">
        <v>1</v>
      </c>
      <c r="Q8" s="46"/>
    </row>
    <row r="9" spans="1:18" ht="21.75" customHeight="1" x14ac:dyDescent="0.2">
      <c r="A9" s="69">
        <f t="shared" si="2"/>
        <v>0</v>
      </c>
      <c r="B9" s="42"/>
      <c r="C9" s="134" t="s">
        <v>126</v>
      </c>
      <c r="D9" s="62"/>
      <c r="E9" s="36"/>
      <c r="F9" s="69">
        <f t="shared" si="1"/>
        <v>0</v>
      </c>
      <c r="I9" s="113"/>
      <c r="J9" s="114">
        <f t="shared" si="0"/>
        <v>0</v>
      </c>
      <c r="K9" s="16"/>
      <c r="L9" s="46" t="s">
        <v>24</v>
      </c>
      <c r="M9" s="46" t="s">
        <v>28</v>
      </c>
      <c r="Q9" s="46"/>
    </row>
    <row r="10" spans="1:18" ht="21.75" customHeight="1" x14ac:dyDescent="0.2">
      <c r="A10" s="69">
        <f t="shared" si="2"/>
        <v>0</v>
      </c>
      <c r="B10" s="42"/>
      <c r="C10" s="50"/>
      <c r="D10" s="62"/>
      <c r="E10" s="36"/>
      <c r="F10" s="69">
        <f t="shared" si="1"/>
        <v>0</v>
      </c>
      <c r="I10" s="113"/>
      <c r="J10" s="114">
        <f t="shared" si="0"/>
        <v>0</v>
      </c>
      <c r="K10" s="16"/>
      <c r="L10" s="46" t="s">
        <v>29</v>
      </c>
      <c r="M10" s="46" t="s">
        <v>30</v>
      </c>
      <c r="Q10" s="46"/>
    </row>
    <row r="11" spans="1:18" ht="21.75" customHeight="1" x14ac:dyDescent="0.2">
      <c r="A11" s="69">
        <f>ROUND(SUM(J11*$F$2),3)</f>
        <v>2</v>
      </c>
      <c r="B11" s="42" t="s">
        <v>22</v>
      </c>
      <c r="C11" s="50" t="s">
        <v>125</v>
      </c>
      <c r="D11" s="62"/>
      <c r="E11" s="36"/>
      <c r="F11" s="69">
        <f t="shared" si="1"/>
        <v>0</v>
      </c>
      <c r="I11" s="113">
        <v>2</v>
      </c>
      <c r="J11" s="114">
        <f t="shared" si="0"/>
        <v>0.5</v>
      </c>
      <c r="K11" s="16"/>
      <c r="L11" s="47" t="s">
        <v>33</v>
      </c>
      <c r="Q11" s="46"/>
    </row>
    <row r="12" spans="1:18" ht="21.75" customHeight="1" x14ac:dyDescent="0.2">
      <c r="A12" s="69">
        <f t="shared" si="2"/>
        <v>1</v>
      </c>
      <c r="B12" s="42" t="s">
        <v>22</v>
      </c>
      <c r="C12" s="50" t="s">
        <v>59</v>
      </c>
      <c r="D12" s="62"/>
      <c r="E12" s="36"/>
      <c r="F12" s="69">
        <f t="shared" si="1"/>
        <v>0</v>
      </c>
      <c r="I12" s="113">
        <v>1</v>
      </c>
      <c r="J12" s="114">
        <f t="shared" si="0"/>
        <v>0.25</v>
      </c>
      <c r="K12" s="16"/>
      <c r="M12" s="9"/>
      <c r="Q12" s="46"/>
    </row>
    <row r="13" spans="1:18" ht="21.75" customHeight="1" x14ac:dyDescent="0.2">
      <c r="A13" s="69">
        <f t="shared" si="2"/>
        <v>0</v>
      </c>
      <c r="B13" s="42"/>
      <c r="C13" s="50" t="s">
        <v>84</v>
      </c>
      <c r="D13" s="62"/>
      <c r="E13" s="36"/>
      <c r="F13" s="69">
        <f t="shared" si="1"/>
        <v>0</v>
      </c>
      <c r="I13" s="113"/>
      <c r="J13" s="114">
        <f t="shared" si="0"/>
        <v>0</v>
      </c>
      <c r="K13" s="16"/>
      <c r="M13" s="9"/>
      <c r="Q13" s="46"/>
    </row>
    <row r="14" spans="1:18" ht="21.75" customHeight="1" x14ac:dyDescent="0.2">
      <c r="A14" s="69">
        <f t="shared" si="2"/>
        <v>1</v>
      </c>
      <c r="B14" s="42" t="s">
        <v>35</v>
      </c>
      <c r="C14" s="50" t="s">
        <v>47</v>
      </c>
      <c r="D14" s="62"/>
      <c r="E14" s="36"/>
      <c r="F14" s="69">
        <f t="shared" si="1"/>
        <v>0</v>
      </c>
      <c r="I14" s="113">
        <v>1</v>
      </c>
      <c r="J14" s="114">
        <f t="shared" si="0"/>
        <v>0.25</v>
      </c>
      <c r="K14" s="16"/>
      <c r="Q14" s="46"/>
    </row>
    <row r="15" spans="1:18" ht="21.75" customHeight="1" x14ac:dyDescent="0.2">
      <c r="A15" s="69">
        <f t="shared" si="2"/>
        <v>2</v>
      </c>
      <c r="B15" s="42" t="s">
        <v>22</v>
      </c>
      <c r="C15" s="50" t="s">
        <v>128</v>
      </c>
      <c r="D15" s="62"/>
      <c r="E15" s="36"/>
      <c r="F15" s="69">
        <f t="shared" si="1"/>
        <v>0</v>
      </c>
      <c r="I15" s="113">
        <v>2</v>
      </c>
      <c r="J15" s="114">
        <f t="shared" si="0"/>
        <v>0.5</v>
      </c>
      <c r="K15" s="16"/>
      <c r="Q15" s="46"/>
    </row>
    <row r="16" spans="1:18" ht="21.75" customHeight="1" x14ac:dyDescent="0.2">
      <c r="A16" s="69">
        <f t="shared" si="2"/>
        <v>4</v>
      </c>
      <c r="B16" s="42" t="s">
        <v>22</v>
      </c>
      <c r="C16" s="50" t="s">
        <v>50</v>
      </c>
      <c r="D16" s="62"/>
      <c r="E16"/>
      <c r="F16" s="69">
        <f t="shared" si="1"/>
        <v>0</v>
      </c>
      <c r="I16" s="113">
        <v>4</v>
      </c>
      <c r="J16" s="114">
        <f t="shared" si="0"/>
        <v>1</v>
      </c>
      <c r="K16" s="16"/>
      <c r="Q16" s="46"/>
    </row>
    <row r="17" spans="1:12" ht="21.75" customHeight="1" x14ac:dyDescent="0.2">
      <c r="A17" s="69">
        <f t="shared" si="2"/>
        <v>0.05</v>
      </c>
      <c r="B17" s="42" t="s">
        <v>26</v>
      </c>
      <c r="C17" s="50" t="s">
        <v>130</v>
      </c>
      <c r="D17" s="62" t="s">
        <v>129</v>
      </c>
      <c r="E17" s="36"/>
      <c r="F17" s="69">
        <f t="shared" si="1"/>
        <v>0</v>
      </c>
      <c r="I17" s="113">
        <v>4.4999999999999998E-2</v>
      </c>
      <c r="J17" s="114">
        <f t="shared" si="0"/>
        <v>1.125E-2</v>
      </c>
      <c r="K17" s="16"/>
    </row>
    <row r="18" spans="1:12" ht="21.75" customHeight="1" x14ac:dyDescent="0.2">
      <c r="A18" s="69">
        <f t="shared" si="2"/>
        <v>0</v>
      </c>
      <c r="B18" s="42"/>
      <c r="C18" s="50"/>
      <c r="D18" s="62"/>
      <c r="E18"/>
      <c r="F18" s="70">
        <f t="shared" si="1"/>
        <v>0</v>
      </c>
      <c r="I18" s="113"/>
      <c r="J18" s="114">
        <f t="shared" si="0"/>
        <v>0</v>
      </c>
      <c r="K18" s="16"/>
      <c r="L18"/>
    </row>
    <row r="19" spans="1:12" ht="21.75" customHeight="1" x14ac:dyDescent="0.2">
      <c r="A19" s="70">
        <f t="shared" si="2"/>
        <v>1</v>
      </c>
      <c r="B19" s="42" t="s">
        <v>28</v>
      </c>
      <c r="C19" s="50" t="s">
        <v>135</v>
      </c>
      <c r="D19" s="62"/>
      <c r="E19" s="36"/>
      <c r="F19" s="70">
        <f t="shared" si="1"/>
        <v>0</v>
      </c>
      <c r="I19" s="113">
        <v>1</v>
      </c>
      <c r="J19" s="114">
        <f t="shared" si="0"/>
        <v>0.25</v>
      </c>
    </row>
    <row r="20" spans="1:12" ht="21.75" customHeight="1" x14ac:dyDescent="0.2">
      <c r="A20" s="70">
        <f t="shared" si="2"/>
        <v>0</v>
      </c>
      <c r="B20" s="52"/>
      <c r="C20" s="60"/>
      <c r="D20" s="63"/>
      <c r="E20" s="36"/>
      <c r="F20" s="71">
        <f t="shared" si="1"/>
        <v>0</v>
      </c>
      <c r="I20" s="115"/>
      <c r="J20" s="116">
        <f t="shared" si="0"/>
        <v>0</v>
      </c>
    </row>
    <row r="21" spans="1:12" ht="22.5" customHeight="1" x14ac:dyDescent="0.2">
      <c r="A21" s="72" t="s">
        <v>19</v>
      </c>
      <c r="B21" s="73"/>
      <c r="C21" s="73"/>
      <c r="D21" s="74" t="s">
        <v>40</v>
      </c>
      <c r="E21" s="74"/>
      <c r="F21" s="75"/>
      <c r="L21" s="28"/>
    </row>
    <row r="22" spans="1:12" ht="58.5" customHeight="1" x14ac:dyDescent="0.2">
      <c r="A22" s="142" t="s">
        <v>131</v>
      </c>
      <c r="B22" s="143"/>
      <c r="C22" s="143"/>
      <c r="D22" s="143"/>
      <c r="E22" s="143"/>
      <c r="F22" s="144"/>
    </row>
    <row r="23" spans="1:12" ht="29.25" customHeight="1" x14ac:dyDescent="0.2">
      <c r="A23" s="145" t="s">
        <v>136</v>
      </c>
      <c r="B23" s="146"/>
      <c r="C23" s="146"/>
      <c r="D23" s="146"/>
      <c r="E23" s="146"/>
      <c r="F23" s="147"/>
    </row>
    <row r="24" spans="1:12" ht="29.25" customHeight="1" x14ac:dyDescent="0.2">
      <c r="A24" s="145" t="s">
        <v>137</v>
      </c>
      <c r="B24" s="146"/>
      <c r="C24" s="146"/>
      <c r="D24" s="146"/>
      <c r="E24" s="146"/>
      <c r="F24" s="147"/>
    </row>
    <row r="25" spans="1:12" ht="29.25" customHeight="1" x14ac:dyDescent="0.2">
      <c r="A25" s="145" t="s">
        <v>138</v>
      </c>
      <c r="B25" s="146"/>
      <c r="C25" s="146"/>
      <c r="D25" s="146"/>
      <c r="E25" s="146"/>
      <c r="F25" s="147"/>
    </row>
    <row r="26" spans="1:12" ht="29.25" customHeight="1" x14ac:dyDescent="0.2">
      <c r="A26" s="145"/>
      <c r="B26" s="146"/>
      <c r="C26" s="146"/>
      <c r="D26" s="146"/>
      <c r="E26" s="146"/>
      <c r="F26" s="147"/>
    </row>
    <row r="27" spans="1:12" ht="29.25" customHeight="1" x14ac:dyDescent="0.2">
      <c r="A27" s="145" t="s">
        <v>139</v>
      </c>
      <c r="B27" s="146"/>
      <c r="C27" s="146"/>
      <c r="D27" s="146"/>
      <c r="E27" s="146"/>
      <c r="F27" s="147"/>
    </row>
    <row r="28" spans="1:12" ht="29.25" customHeight="1" x14ac:dyDescent="0.2">
      <c r="A28" s="145"/>
      <c r="B28" s="146"/>
      <c r="C28" s="146"/>
      <c r="D28" s="146"/>
      <c r="E28" s="146"/>
      <c r="F28" s="147"/>
      <c r="L28"/>
    </row>
    <row r="29" spans="1:12" ht="29.25" customHeight="1" x14ac:dyDescent="0.2">
      <c r="A29" s="145" t="s">
        <v>132</v>
      </c>
      <c r="B29" s="146"/>
      <c r="C29" s="146"/>
      <c r="D29" s="146"/>
      <c r="E29" s="146"/>
      <c r="F29" s="147"/>
      <c r="L29"/>
    </row>
    <row r="30" spans="1:12" ht="29.25" customHeight="1" x14ac:dyDescent="0.2">
      <c r="A30" s="145"/>
      <c r="B30" s="146"/>
      <c r="C30" s="146"/>
      <c r="D30" s="146"/>
      <c r="E30" s="146"/>
      <c r="F30" s="147"/>
      <c r="L30"/>
    </row>
    <row r="31" spans="1:12" ht="29.25" customHeight="1" x14ac:dyDescent="0.2">
      <c r="A31" s="145" t="s">
        <v>140</v>
      </c>
      <c r="B31" s="146"/>
      <c r="C31" s="146"/>
      <c r="D31" s="146"/>
      <c r="E31" s="146"/>
      <c r="F31" s="147"/>
      <c r="L31"/>
    </row>
    <row r="32" spans="1:12" ht="29.25" customHeight="1" x14ac:dyDescent="0.2">
      <c r="A32" s="149" t="s">
        <v>141</v>
      </c>
      <c r="B32" s="150"/>
      <c r="C32" s="150"/>
      <c r="D32" s="150"/>
      <c r="E32" s="150"/>
      <c r="F32" s="151"/>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25" right="0.25" top="0.75" bottom="0.75" header="0.3" footer="0.3"/>
  <pageSetup paperSize="9" scale="93" orientation="portrait" r:id="rId1"/>
  <headerFooter alignWithMargins="0"/>
  <ignoredErrors>
    <ignoredError sqref="A11"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I28" sqref="I28"/>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45834</v>
      </c>
      <c r="I1" s="139" t="s">
        <v>5</v>
      </c>
      <c r="J1" s="140"/>
      <c r="M1" s="9"/>
    </row>
    <row r="2" spans="1:18" s="1" customFormat="1" ht="23.25" customHeight="1" x14ac:dyDescent="0.2">
      <c r="A2" s="39">
        <f>Menu!B11</f>
        <v>0</v>
      </c>
      <c r="B2" s="40"/>
      <c r="C2" s="40"/>
      <c r="D2" s="38"/>
      <c r="E2" s="135" t="s">
        <v>21</v>
      </c>
      <c r="F2" s="32">
        <f>SUM(Menu!B19)</f>
        <v>4</v>
      </c>
      <c r="I2" s="33">
        <v>4</v>
      </c>
      <c r="J2" s="22" t="s">
        <v>2</v>
      </c>
      <c r="L2" s="141" t="s">
        <v>25</v>
      </c>
      <c r="M2" s="141"/>
      <c r="N2"/>
      <c r="O2"/>
    </row>
    <row r="3" spans="1:18" s="9" customFormat="1" ht="21" customHeight="1" x14ac:dyDescent="0.2">
      <c r="A3" s="11" t="s">
        <v>1</v>
      </c>
      <c r="B3" s="131" t="s">
        <v>0</v>
      </c>
      <c r="C3" s="132" t="s">
        <v>16</v>
      </c>
      <c r="D3" s="34" t="s">
        <v>8</v>
      </c>
      <c r="E3" s="23" t="s">
        <v>6</v>
      </c>
      <c r="F3" s="8" t="s">
        <v>7</v>
      </c>
      <c r="I3" s="23" t="s">
        <v>11</v>
      </c>
      <c r="J3" s="10" t="s">
        <v>3</v>
      </c>
      <c r="L3" s="141"/>
      <c r="M3" s="141"/>
      <c r="N3"/>
      <c r="O3"/>
    </row>
    <row r="4" spans="1:18" ht="21.75" customHeight="1" x14ac:dyDescent="0.2">
      <c r="A4" s="68">
        <f>ROUND(SUM(J4*$F$2),2)</f>
        <v>0</v>
      </c>
      <c r="B4" s="41"/>
      <c r="C4" s="133"/>
      <c r="D4" s="61"/>
      <c r="E4" s="35"/>
      <c r="F4" s="68">
        <f>SUM(E4*A4)</f>
        <v>0</v>
      </c>
      <c r="I4" s="111"/>
      <c r="J4" s="112">
        <f t="shared" ref="J4:J20" si="0">I4/$I$2</f>
        <v>0</v>
      </c>
      <c r="K4" s="16"/>
      <c r="L4" s="46" t="s">
        <v>26</v>
      </c>
      <c r="M4" s="46">
        <v>0.25</v>
      </c>
      <c r="N4" s="45"/>
      <c r="P4" s="45"/>
      <c r="Q4" s="46"/>
      <c r="R4" s="46"/>
    </row>
    <row r="5" spans="1:18" ht="21.75" customHeight="1" x14ac:dyDescent="0.2">
      <c r="A5" s="68">
        <f>ROUND(SUM(J5*$F$2),2)</f>
        <v>0</v>
      </c>
      <c r="B5" s="42"/>
      <c r="C5" s="50"/>
      <c r="D5" s="62"/>
      <c r="E5" s="36"/>
      <c r="F5" s="69">
        <f t="shared" ref="F5:F20" si="1">SUM(E5*A5)</f>
        <v>0</v>
      </c>
      <c r="I5" s="113"/>
      <c r="J5" s="114">
        <f t="shared" si="0"/>
        <v>0</v>
      </c>
      <c r="K5" s="16"/>
      <c r="L5" s="46" t="s">
        <v>34</v>
      </c>
      <c r="M5" s="46">
        <v>1.25</v>
      </c>
      <c r="N5" s="45"/>
      <c r="P5" s="45"/>
      <c r="Q5" s="46"/>
      <c r="R5" s="46"/>
    </row>
    <row r="6" spans="1:18" ht="21.75" customHeight="1" x14ac:dyDescent="0.2">
      <c r="A6" s="69">
        <f>ROUND(SUM(J6*$F$2),2)</f>
        <v>0</v>
      </c>
      <c r="B6" s="42"/>
      <c r="C6" s="50"/>
      <c r="D6" s="62"/>
      <c r="E6" s="36"/>
      <c r="F6" s="69">
        <f t="shared" si="1"/>
        <v>0</v>
      </c>
      <c r="I6" s="113"/>
      <c r="J6" s="114">
        <f t="shared" si="0"/>
        <v>0</v>
      </c>
      <c r="K6" s="16"/>
      <c r="L6" s="46" t="s">
        <v>22</v>
      </c>
      <c r="M6" s="46" t="s">
        <v>27</v>
      </c>
      <c r="N6" s="45"/>
      <c r="P6" s="45"/>
      <c r="Q6" s="46"/>
      <c r="R6" s="46"/>
    </row>
    <row r="7" spans="1:18" ht="21.75" customHeight="1" x14ac:dyDescent="0.2">
      <c r="A7" s="69">
        <f t="shared" ref="A7:A20" si="2">ROUND(SUM(J7*$F$2),2)</f>
        <v>0</v>
      </c>
      <c r="B7" s="42"/>
      <c r="C7" s="50"/>
      <c r="D7" s="62"/>
      <c r="E7" s="36"/>
      <c r="F7" s="69">
        <f t="shared" si="1"/>
        <v>0</v>
      </c>
      <c r="I7" s="113"/>
      <c r="J7" s="114">
        <f t="shared" si="0"/>
        <v>0</v>
      </c>
      <c r="K7" s="16"/>
      <c r="L7" s="46" t="s">
        <v>35</v>
      </c>
      <c r="M7" s="46" t="s">
        <v>32</v>
      </c>
      <c r="Q7" s="46"/>
    </row>
    <row r="8" spans="1:18" ht="21.75" customHeight="1" x14ac:dyDescent="0.2">
      <c r="A8" s="69">
        <f t="shared" si="2"/>
        <v>0</v>
      </c>
      <c r="B8" s="42"/>
      <c r="C8" s="50"/>
      <c r="D8" s="62"/>
      <c r="E8" s="36"/>
      <c r="F8" s="69">
        <f t="shared" si="1"/>
        <v>0</v>
      </c>
      <c r="I8" s="113"/>
      <c r="J8" s="114">
        <f t="shared" si="0"/>
        <v>0</v>
      </c>
      <c r="K8" s="16"/>
      <c r="L8" s="46" t="s">
        <v>23</v>
      </c>
      <c r="M8" s="46">
        <v>1</v>
      </c>
      <c r="Q8" s="46"/>
    </row>
    <row r="9" spans="1:18" ht="21.75" customHeight="1" x14ac:dyDescent="0.2">
      <c r="A9" s="69">
        <f t="shared" si="2"/>
        <v>0</v>
      </c>
      <c r="B9" s="42"/>
      <c r="C9" s="50"/>
      <c r="D9" s="62"/>
      <c r="E9" s="36"/>
      <c r="F9" s="69">
        <f t="shared" si="1"/>
        <v>0</v>
      </c>
      <c r="I9" s="113"/>
      <c r="J9" s="114">
        <f t="shared" si="0"/>
        <v>0</v>
      </c>
      <c r="K9" s="16"/>
      <c r="L9" s="46" t="s">
        <v>24</v>
      </c>
      <c r="M9" s="46" t="s">
        <v>28</v>
      </c>
      <c r="Q9" s="46"/>
    </row>
    <row r="10" spans="1:18" ht="21.75" customHeight="1" x14ac:dyDescent="0.2">
      <c r="A10" s="69">
        <f t="shared" si="2"/>
        <v>0</v>
      </c>
      <c r="B10" s="42"/>
      <c r="C10" s="50"/>
      <c r="D10" s="62"/>
      <c r="E10" s="36"/>
      <c r="F10" s="69">
        <f t="shared" si="1"/>
        <v>0</v>
      </c>
      <c r="I10" s="113"/>
      <c r="J10" s="114">
        <f t="shared" si="0"/>
        <v>0</v>
      </c>
      <c r="K10" s="16"/>
      <c r="L10" s="46" t="s">
        <v>29</v>
      </c>
      <c r="M10" s="46" t="s">
        <v>30</v>
      </c>
      <c r="Q10" s="46"/>
    </row>
    <row r="11" spans="1:18" ht="21.75" customHeight="1" x14ac:dyDescent="0.2">
      <c r="A11" s="69">
        <f>ROUND(SUM(J11*$F$2),3)</f>
        <v>0</v>
      </c>
      <c r="B11" s="42"/>
      <c r="C11" s="50"/>
      <c r="D11" s="62"/>
      <c r="E11" s="36"/>
      <c r="F11" s="69">
        <f t="shared" si="1"/>
        <v>0</v>
      </c>
      <c r="I11" s="113"/>
      <c r="J11" s="114">
        <f t="shared" si="0"/>
        <v>0</v>
      </c>
      <c r="K11" s="16"/>
      <c r="L11" s="47" t="s">
        <v>33</v>
      </c>
      <c r="Q11" s="46"/>
    </row>
    <row r="12" spans="1:18" ht="21.75" customHeight="1" x14ac:dyDescent="0.2">
      <c r="A12" s="69">
        <f t="shared" si="2"/>
        <v>0</v>
      </c>
      <c r="B12" s="42"/>
      <c r="C12" s="50"/>
      <c r="D12" s="62"/>
      <c r="E12" s="36"/>
      <c r="F12" s="69">
        <f t="shared" si="1"/>
        <v>0</v>
      </c>
      <c r="I12" s="113"/>
      <c r="J12" s="114">
        <f t="shared" si="0"/>
        <v>0</v>
      </c>
      <c r="K12" s="16"/>
      <c r="M12" s="9"/>
      <c r="Q12" s="46"/>
    </row>
    <row r="13" spans="1:18" ht="21.75" customHeight="1" x14ac:dyDescent="0.2">
      <c r="A13" s="69">
        <f t="shared" si="2"/>
        <v>0</v>
      </c>
      <c r="B13" s="42"/>
      <c r="C13" s="134"/>
      <c r="D13" s="62"/>
      <c r="E13" s="36"/>
      <c r="F13" s="69">
        <f t="shared" si="1"/>
        <v>0</v>
      </c>
      <c r="I13" s="113"/>
      <c r="J13" s="114">
        <f t="shared" si="0"/>
        <v>0</v>
      </c>
      <c r="K13" s="16"/>
      <c r="M13" s="9"/>
      <c r="Q13" s="46"/>
    </row>
    <row r="14" spans="1:18" ht="21.75" customHeight="1" x14ac:dyDescent="0.2">
      <c r="A14" s="69">
        <f t="shared" si="2"/>
        <v>0</v>
      </c>
      <c r="B14" s="42"/>
      <c r="C14" s="50"/>
      <c r="D14" s="62"/>
      <c r="E14" s="36"/>
      <c r="F14" s="69">
        <f t="shared" si="1"/>
        <v>0</v>
      </c>
      <c r="I14" s="113"/>
      <c r="J14" s="114">
        <f t="shared" si="0"/>
        <v>0</v>
      </c>
      <c r="K14" s="16"/>
      <c r="Q14" s="46"/>
    </row>
    <row r="15" spans="1:18" ht="21.75" customHeight="1" x14ac:dyDescent="0.2">
      <c r="A15" s="69">
        <f t="shared" si="2"/>
        <v>0</v>
      </c>
      <c r="B15" s="42"/>
      <c r="C15" s="50"/>
      <c r="D15" s="62"/>
      <c r="E15" s="36"/>
      <c r="F15" s="69">
        <f t="shared" si="1"/>
        <v>0</v>
      </c>
      <c r="I15" s="113"/>
      <c r="J15" s="114">
        <f t="shared" si="0"/>
        <v>0</v>
      </c>
      <c r="K15" s="16"/>
      <c r="Q15" s="46"/>
    </row>
    <row r="16" spans="1:18" ht="21.75" customHeight="1" x14ac:dyDescent="0.2">
      <c r="A16" s="69">
        <f t="shared" si="2"/>
        <v>0</v>
      </c>
      <c r="B16" s="42"/>
      <c r="C16" s="50"/>
      <c r="D16" s="62"/>
      <c r="E16"/>
      <c r="F16" s="69">
        <f t="shared" si="1"/>
        <v>0</v>
      </c>
      <c r="I16" s="113"/>
      <c r="J16" s="114">
        <f t="shared" si="0"/>
        <v>0</v>
      </c>
      <c r="K16" s="16"/>
      <c r="Q16" s="46"/>
    </row>
    <row r="17" spans="1:12" ht="21.75" customHeight="1" x14ac:dyDescent="0.2">
      <c r="A17" s="69">
        <f t="shared" si="2"/>
        <v>0</v>
      </c>
      <c r="B17" s="42"/>
      <c r="C17" s="50"/>
      <c r="D17" s="62"/>
      <c r="E17" s="36"/>
      <c r="F17" s="69">
        <f t="shared" si="1"/>
        <v>0</v>
      </c>
      <c r="I17" s="113"/>
      <c r="J17" s="114">
        <f t="shared" si="0"/>
        <v>0</v>
      </c>
      <c r="K17" s="16"/>
    </row>
    <row r="18" spans="1:12" ht="21.75" customHeight="1" x14ac:dyDescent="0.2">
      <c r="A18" s="69">
        <f t="shared" si="2"/>
        <v>0</v>
      </c>
      <c r="B18" s="42"/>
      <c r="C18" s="50"/>
      <c r="D18" s="62"/>
      <c r="E18"/>
      <c r="F18" s="70">
        <f t="shared" si="1"/>
        <v>0</v>
      </c>
      <c r="I18" s="113"/>
      <c r="J18" s="114">
        <f t="shared" si="0"/>
        <v>0</v>
      </c>
      <c r="K18" s="16"/>
    </row>
    <row r="19" spans="1:12" ht="21.75" customHeight="1" x14ac:dyDescent="0.2">
      <c r="A19" s="70">
        <f t="shared" si="2"/>
        <v>0</v>
      </c>
      <c r="B19" s="42"/>
      <c r="C19" s="50"/>
      <c r="D19" s="62"/>
      <c r="E19" s="36"/>
      <c r="F19" s="70">
        <f t="shared" si="1"/>
        <v>0</v>
      </c>
      <c r="I19" s="113"/>
      <c r="J19" s="114">
        <f t="shared" si="0"/>
        <v>0</v>
      </c>
    </row>
    <row r="20" spans="1:12" ht="21.75" customHeight="1" x14ac:dyDescent="0.2">
      <c r="A20" s="70">
        <f t="shared" si="2"/>
        <v>0</v>
      </c>
      <c r="B20" s="52"/>
      <c r="C20" s="60"/>
      <c r="D20" s="63"/>
      <c r="E20" s="36"/>
      <c r="F20" s="71">
        <f t="shared" si="1"/>
        <v>0</v>
      </c>
      <c r="I20" s="115"/>
      <c r="J20" s="116">
        <f t="shared" si="0"/>
        <v>0</v>
      </c>
    </row>
    <row r="21" spans="1:12" ht="22.5" customHeight="1" x14ac:dyDescent="0.2">
      <c r="A21" s="72" t="s">
        <v>19</v>
      </c>
      <c r="B21" s="73"/>
      <c r="C21" s="73"/>
      <c r="D21" s="74" t="s">
        <v>40</v>
      </c>
      <c r="E21" s="74"/>
      <c r="F21" s="75"/>
      <c r="L21" s="28"/>
    </row>
    <row r="22" spans="1:12" ht="31.5" customHeight="1" x14ac:dyDescent="0.2">
      <c r="A22" s="142"/>
      <c r="B22" s="143"/>
      <c r="C22" s="143"/>
      <c r="D22" s="143"/>
      <c r="E22" s="143"/>
      <c r="F22" s="144"/>
    </row>
    <row r="23" spans="1:12" ht="29.25" customHeight="1" x14ac:dyDescent="0.2">
      <c r="A23" s="145"/>
      <c r="B23" s="146"/>
      <c r="C23" s="146"/>
      <c r="D23" s="146"/>
      <c r="E23" s="146"/>
      <c r="F23" s="147"/>
    </row>
    <row r="24" spans="1:12" ht="29.25" customHeight="1" x14ac:dyDescent="0.2">
      <c r="A24" s="145"/>
      <c r="B24" s="146"/>
      <c r="C24" s="146"/>
      <c r="D24" s="146"/>
      <c r="E24" s="146"/>
      <c r="F24" s="147"/>
    </row>
    <row r="25" spans="1:12" ht="29.25" customHeight="1" x14ac:dyDescent="0.2">
      <c r="A25" s="145"/>
      <c r="B25" s="146"/>
      <c r="C25" s="146"/>
      <c r="D25" s="146"/>
      <c r="E25" s="146"/>
      <c r="F25" s="147"/>
    </row>
    <row r="26" spans="1:12" ht="29.25" customHeight="1" x14ac:dyDescent="0.2">
      <c r="A26" s="145"/>
      <c r="B26" s="146"/>
      <c r="C26" s="146"/>
      <c r="D26" s="146"/>
      <c r="E26" s="146"/>
      <c r="F26" s="147"/>
    </row>
    <row r="27" spans="1:12" ht="29.25" customHeight="1" x14ac:dyDescent="0.2">
      <c r="A27" s="145"/>
      <c r="B27" s="146"/>
      <c r="C27" s="146"/>
      <c r="D27" s="146"/>
      <c r="E27" s="146"/>
      <c r="F27" s="147"/>
    </row>
    <row r="28" spans="1:12" ht="29.25" customHeight="1" x14ac:dyDescent="0.2">
      <c r="A28" s="145"/>
      <c r="B28" s="146"/>
      <c r="C28" s="146"/>
      <c r="D28" s="146"/>
      <c r="E28" s="146"/>
      <c r="F28" s="147"/>
      <c r="L28"/>
    </row>
    <row r="29" spans="1:12" ht="29.25" customHeight="1" x14ac:dyDescent="0.2">
      <c r="A29" s="145"/>
      <c r="B29" s="146"/>
      <c r="C29" s="146"/>
      <c r="D29" s="146"/>
      <c r="E29" s="146"/>
      <c r="F29" s="147"/>
      <c r="L29"/>
    </row>
    <row r="30" spans="1:12" ht="29.25" customHeight="1" x14ac:dyDescent="0.2">
      <c r="A30" s="145"/>
      <c r="B30" s="146"/>
      <c r="C30" s="146"/>
      <c r="D30" s="146"/>
      <c r="E30" s="146"/>
      <c r="F30" s="147"/>
      <c r="L30"/>
    </row>
    <row r="31" spans="1:12" ht="29.25" customHeight="1" x14ac:dyDescent="0.2">
      <c r="A31" s="145"/>
      <c r="B31" s="146"/>
      <c r="C31" s="146"/>
      <c r="D31" s="146"/>
      <c r="E31" s="146"/>
      <c r="F31" s="147"/>
      <c r="L31"/>
    </row>
    <row r="32" spans="1:12" ht="29.25" customHeight="1" x14ac:dyDescent="0.2">
      <c r="A32" s="149"/>
      <c r="B32" s="150"/>
      <c r="C32" s="150"/>
      <c r="D32" s="150"/>
      <c r="E32" s="150"/>
      <c r="F32" s="151"/>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R39"/>
  <sheetViews>
    <sheetView showZeros="0" tabSelected="1" zoomScale="80" zoomScaleNormal="80" workbookViewId="0">
      <selection activeCell="A32" sqref="A1:F32"/>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8" width="5.7109375" customWidth="1"/>
    <col min="9" max="10" width="20.7109375" customWidth="1" outlineLevel="1"/>
    <col min="11" max="11" width="2.42578125" customWidth="1"/>
    <col min="12" max="12" width="28" style="14" bestFit="1"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45834</v>
      </c>
      <c r="I1" s="139" t="s">
        <v>5</v>
      </c>
      <c r="J1" s="140"/>
      <c r="M1" s="9"/>
    </row>
    <row r="2" spans="1:18" s="1" customFormat="1" ht="23.25" customHeight="1" x14ac:dyDescent="0.2">
      <c r="A2" s="39" t="str">
        <f>Menu!B13</f>
        <v>Griessköpfli mit Apfelstückchen</v>
      </c>
      <c r="B2" s="40"/>
      <c r="C2" s="40"/>
      <c r="D2" s="38"/>
      <c r="E2" s="31" t="s">
        <v>21</v>
      </c>
      <c r="F2" s="32">
        <f>SUM(Menu!B19)</f>
        <v>4</v>
      </c>
      <c r="I2" s="33">
        <v>4</v>
      </c>
      <c r="J2" s="22" t="s">
        <v>2</v>
      </c>
      <c r="L2" s="141" t="s">
        <v>25</v>
      </c>
      <c r="M2" s="152"/>
      <c r="N2"/>
      <c r="O2"/>
    </row>
    <row r="3" spans="1:18" s="9" customFormat="1" ht="21" customHeight="1" x14ac:dyDescent="0.2">
      <c r="A3" s="11" t="s">
        <v>1</v>
      </c>
      <c r="B3" s="131" t="s">
        <v>0</v>
      </c>
      <c r="C3" s="132" t="s">
        <v>16</v>
      </c>
      <c r="D3" s="34" t="s">
        <v>8</v>
      </c>
      <c r="E3" s="23" t="s">
        <v>6</v>
      </c>
      <c r="F3" s="8" t="s">
        <v>7</v>
      </c>
      <c r="I3" s="23" t="s">
        <v>11</v>
      </c>
      <c r="J3" s="10" t="s">
        <v>3</v>
      </c>
      <c r="L3" s="152"/>
      <c r="M3" s="152"/>
      <c r="N3"/>
      <c r="O3"/>
    </row>
    <row r="4" spans="1:18" ht="20.100000000000001" customHeight="1" x14ac:dyDescent="0.2">
      <c r="A4" s="68">
        <f>ROUND(SUM(J4*$F$2),2)</f>
        <v>0</v>
      </c>
      <c r="B4" s="41"/>
      <c r="C4" s="133" t="s">
        <v>66</v>
      </c>
      <c r="D4" s="61"/>
      <c r="E4" s="35"/>
      <c r="F4" s="68">
        <f>SUM(E4*A4)</f>
        <v>0</v>
      </c>
      <c r="I4" s="111">
        <v>0</v>
      </c>
      <c r="J4" s="112">
        <f t="shared" ref="J4:J20" si="0">I4/$I$2</f>
        <v>0</v>
      </c>
      <c r="K4" s="16"/>
      <c r="L4" s="46" t="s">
        <v>26</v>
      </c>
      <c r="M4" s="46">
        <v>0.25</v>
      </c>
      <c r="N4" s="45"/>
      <c r="P4" s="45"/>
      <c r="Q4" s="46"/>
      <c r="R4" s="46"/>
    </row>
    <row r="5" spans="1:18" ht="20.100000000000001" customHeight="1" x14ac:dyDescent="0.2">
      <c r="A5" s="69">
        <f>ROUND(SUM(J5*$F$2),2)</f>
        <v>0</v>
      </c>
      <c r="B5" s="42"/>
      <c r="C5" s="50"/>
      <c r="D5" s="62"/>
      <c r="E5" s="36"/>
      <c r="F5" s="69">
        <f t="shared" ref="F5:F20" si="1">SUM(E5*A5)</f>
        <v>0</v>
      </c>
      <c r="I5" s="113">
        <v>0</v>
      </c>
      <c r="J5" s="114">
        <f t="shared" si="0"/>
        <v>0</v>
      </c>
      <c r="K5" s="16"/>
      <c r="L5" s="46" t="s">
        <v>34</v>
      </c>
      <c r="M5" s="46">
        <v>1.25</v>
      </c>
      <c r="N5" s="45"/>
      <c r="P5" s="45"/>
      <c r="Q5" s="46"/>
      <c r="R5" s="46"/>
    </row>
    <row r="6" spans="1:18" ht="20.100000000000001" customHeight="1" x14ac:dyDescent="0.2">
      <c r="A6" s="69">
        <f t="shared" ref="A6:A20" si="2">ROUND(SUM(J6*$F$2),2)</f>
        <v>0.5</v>
      </c>
      <c r="B6" s="42" t="s">
        <v>64</v>
      </c>
      <c r="C6" s="50" t="s">
        <v>48</v>
      </c>
      <c r="D6" s="62"/>
      <c r="E6" s="36"/>
      <c r="F6" s="69">
        <f t="shared" si="1"/>
        <v>0</v>
      </c>
      <c r="I6" s="113">
        <v>0.5</v>
      </c>
      <c r="J6" s="114">
        <f t="shared" si="0"/>
        <v>0.125</v>
      </c>
      <c r="K6" s="16"/>
      <c r="L6" s="46" t="s">
        <v>22</v>
      </c>
      <c r="M6" s="46" t="s">
        <v>27</v>
      </c>
      <c r="N6" s="45"/>
      <c r="P6" s="45"/>
      <c r="Q6" s="46"/>
      <c r="R6" s="46"/>
    </row>
    <row r="7" spans="1:18" ht="20.100000000000001" customHeight="1" x14ac:dyDescent="0.2">
      <c r="A7" s="69">
        <f t="shared" si="2"/>
        <v>2</v>
      </c>
      <c r="B7" s="42" t="s">
        <v>57</v>
      </c>
      <c r="C7" s="50" t="s">
        <v>49</v>
      </c>
      <c r="D7" s="62"/>
      <c r="E7" s="36"/>
      <c r="F7" s="69">
        <f t="shared" si="1"/>
        <v>0</v>
      </c>
      <c r="I7" s="113">
        <v>2</v>
      </c>
      <c r="J7" s="114">
        <f t="shared" si="0"/>
        <v>0.5</v>
      </c>
      <c r="K7" s="16"/>
      <c r="L7" s="46" t="s">
        <v>31</v>
      </c>
      <c r="M7" s="46" t="s">
        <v>32</v>
      </c>
      <c r="Q7" s="46"/>
    </row>
    <row r="8" spans="1:18" ht="20.100000000000001" customHeight="1" x14ac:dyDescent="0.2">
      <c r="A8" s="69">
        <f t="shared" si="2"/>
        <v>0.1</v>
      </c>
      <c r="B8" s="42" t="s">
        <v>26</v>
      </c>
      <c r="C8" s="50" t="s">
        <v>65</v>
      </c>
      <c r="D8" s="62"/>
      <c r="E8" s="36"/>
      <c r="F8" s="69">
        <f t="shared" si="1"/>
        <v>0</v>
      </c>
      <c r="I8" s="113">
        <v>0.1</v>
      </c>
      <c r="J8" s="114">
        <f t="shared" si="0"/>
        <v>2.5000000000000001E-2</v>
      </c>
      <c r="K8" s="16"/>
      <c r="L8" s="46" t="s">
        <v>23</v>
      </c>
      <c r="M8" s="46">
        <v>1</v>
      </c>
      <c r="Q8" s="46"/>
    </row>
    <row r="9" spans="1:18" ht="20.100000000000001" customHeight="1" x14ac:dyDescent="0.2">
      <c r="A9" s="69">
        <f t="shared" si="2"/>
        <v>4</v>
      </c>
      <c r="B9" s="42" t="s">
        <v>22</v>
      </c>
      <c r="C9" s="50" t="s">
        <v>52</v>
      </c>
      <c r="D9" s="62"/>
      <c r="E9" s="36"/>
      <c r="F9" s="69">
        <f t="shared" si="1"/>
        <v>0</v>
      </c>
      <c r="I9" s="113">
        <v>4</v>
      </c>
      <c r="J9" s="114">
        <f t="shared" si="0"/>
        <v>1</v>
      </c>
      <c r="K9" s="16"/>
      <c r="L9" s="46" t="s">
        <v>24</v>
      </c>
      <c r="M9" s="46" t="s">
        <v>28</v>
      </c>
      <c r="Q9" s="46"/>
    </row>
    <row r="10" spans="1:18" ht="20.100000000000001" customHeight="1" x14ac:dyDescent="0.2">
      <c r="A10" s="69">
        <f>ROUND(SUM(J10*$F$2),3)</f>
        <v>1</v>
      </c>
      <c r="B10" s="42" t="s">
        <v>28</v>
      </c>
      <c r="C10" s="50" t="s">
        <v>67</v>
      </c>
      <c r="D10" s="62"/>
      <c r="E10" s="36"/>
      <c r="F10" s="69">
        <f t="shared" si="1"/>
        <v>0</v>
      </c>
      <c r="I10" s="113">
        <v>1</v>
      </c>
      <c r="J10" s="114">
        <f t="shared" si="0"/>
        <v>0.25</v>
      </c>
      <c r="K10" s="16"/>
      <c r="L10" s="46" t="s">
        <v>29</v>
      </c>
      <c r="M10" s="46" t="s">
        <v>30</v>
      </c>
      <c r="Q10" s="46"/>
    </row>
    <row r="11" spans="1:18" ht="20.100000000000001" customHeight="1" x14ac:dyDescent="0.2">
      <c r="A11" s="69">
        <f t="shared" si="2"/>
        <v>0.06</v>
      </c>
      <c r="B11" s="42" t="s">
        <v>64</v>
      </c>
      <c r="C11" s="50" t="s">
        <v>68</v>
      </c>
      <c r="D11" s="62"/>
      <c r="E11" s="36"/>
      <c r="F11" s="69">
        <f t="shared" si="1"/>
        <v>0</v>
      </c>
      <c r="I11" s="113">
        <v>0.06</v>
      </c>
      <c r="J11" s="114">
        <f t="shared" si="0"/>
        <v>1.4999999999999999E-2</v>
      </c>
      <c r="K11" s="16"/>
      <c r="L11" s="47" t="s">
        <v>33</v>
      </c>
      <c r="Q11" s="46"/>
    </row>
    <row r="12" spans="1:18" ht="20.100000000000001" customHeight="1" x14ac:dyDescent="0.2">
      <c r="A12" s="69">
        <f t="shared" si="2"/>
        <v>0</v>
      </c>
      <c r="B12" s="42"/>
      <c r="C12" s="50"/>
      <c r="D12" s="62"/>
      <c r="E12" s="36"/>
      <c r="F12" s="69">
        <f t="shared" si="1"/>
        <v>0</v>
      </c>
      <c r="I12" s="113">
        <v>0</v>
      </c>
      <c r="J12" s="114">
        <f t="shared" si="0"/>
        <v>0</v>
      </c>
      <c r="K12" s="16"/>
      <c r="M12" s="9"/>
      <c r="Q12" s="46"/>
    </row>
    <row r="13" spans="1:18" ht="20.100000000000001" customHeight="1" x14ac:dyDescent="0.2">
      <c r="A13" s="69">
        <f t="shared" si="2"/>
        <v>0</v>
      </c>
      <c r="B13" s="42"/>
      <c r="C13" s="134" t="s">
        <v>55</v>
      </c>
      <c r="D13" s="62"/>
      <c r="E13" s="36"/>
      <c r="F13" s="69">
        <f t="shared" si="1"/>
        <v>0</v>
      </c>
      <c r="I13" s="113"/>
      <c r="J13" s="114">
        <f t="shared" si="0"/>
        <v>0</v>
      </c>
      <c r="K13" s="16"/>
      <c r="M13" s="9"/>
      <c r="Q13" s="46"/>
    </row>
    <row r="14" spans="1:18" ht="20.100000000000001" customHeight="1" x14ac:dyDescent="0.2">
      <c r="A14" s="69">
        <f t="shared" si="2"/>
        <v>0</v>
      </c>
      <c r="B14" s="42"/>
      <c r="C14" s="50"/>
      <c r="D14" s="62"/>
      <c r="E14" s="36"/>
      <c r="F14" s="69">
        <f t="shared" si="1"/>
        <v>0</v>
      </c>
      <c r="I14" s="113"/>
      <c r="J14" s="114">
        <f t="shared" si="0"/>
        <v>0</v>
      </c>
      <c r="K14" s="16"/>
      <c r="Q14" s="46"/>
    </row>
    <row r="15" spans="1:18" ht="20.100000000000001" customHeight="1" x14ac:dyDescent="0.2">
      <c r="A15" s="69">
        <f t="shared" si="2"/>
        <v>3</v>
      </c>
      <c r="B15" s="42" t="s">
        <v>28</v>
      </c>
      <c r="C15" s="50" t="s">
        <v>55</v>
      </c>
      <c r="D15" s="62" t="s">
        <v>69</v>
      </c>
      <c r="E15" s="36"/>
      <c r="F15" s="69">
        <f t="shared" si="1"/>
        <v>0</v>
      </c>
      <c r="I15" s="113">
        <v>3</v>
      </c>
      <c r="J15" s="114">
        <f t="shared" si="0"/>
        <v>0.75</v>
      </c>
      <c r="K15" s="16"/>
      <c r="Q15" s="46"/>
    </row>
    <row r="16" spans="1:18" ht="20.100000000000001" customHeight="1" x14ac:dyDescent="0.2">
      <c r="A16" s="69">
        <f t="shared" si="2"/>
        <v>1</v>
      </c>
      <c r="B16" s="42" t="s">
        <v>28</v>
      </c>
      <c r="C16" s="50" t="s">
        <v>67</v>
      </c>
      <c r="D16" s="62"/>
      <c r="E16"/>
      <c r="F16" s="69">
        <f t="shared" si="1"/>
        <v>0</v>
      </c>
      <c r="I16" s="113">
        <v>1</v>
      </c>
      <c r="J16" s="114">
        <f t="shared" si="0"/>
        <v>0.25</v>
      </c>
      <c r="K16" s="16"/>
      <c r="Q16" s="46"/>
    </row>
    <row r="17" spans="1:12" ht="20.100000000000001" customHeight="1" x14ac:dyDescent="0.2">
      <c r="A17" s="69">
        <f t="shared" si="2"/>
        <v>2</v>
      </c>
      <c r="B17" s="42" t="s">
        <v>22</v>
      </c>
      <c r="C17" s="50" t="s">
        <v>52</v>
      </c>
      <c r="D17" s="62"/>
      <c r="E17" s="36"/>
      <c r="F17" s="69">
        <f t="shared" si="1"/>
        <v>0</v>
      </c>
      <c r="I17" s="113">
        <v>2</v>
      </c>
      <c r="J17" s="114">
        <f t="shared" si="0"/>
        <v>0.5</v>
      </c>
      <c r="K17" s="16"/>
    </row>
    <row r="18" spans="1:12" ht="20.100000000000001" customHeight="1" x14ac:dyDescent="0.2">
      <c r="A18" s="70">
        <f t="shared" si="2"/>
        <v>1</v>
      </c>
      <c r="B18" s="42" t="s">
        <v>57</v>
      </c>
      <c r="C18" s="50" t="s">
        <v>58</v>
      </c>
      <c r="D18" s="62"/>
      <c r="E18"/>
      <c r="F18" s="70">
        <f t="shared" si="1"/>
        <v>0</v>
      </c>
      <c r="I18" s="113">
        <v>1</v>
      </c>
      <c r="J18" s="114">
        <f t="shared" si="0"/>
        <v>0.25</v>
      </c>
      <c r="K18" s="16"/>
    </row>
    <row r="19" spans="1:12" ht="20.100000000000001" customHeight="1" x14ac:dyDescent="0.2">
      <c r="A19" s="70">
        <f t="shared" si="2"/>
        <v>0</v>
      </c>
      <c r="B19" s="42"/>
      <c r="C19" s="50"/>
      <c r="D19" s="62"/>
      <c r="E19" s="36"/>
      <c r="F19" s="70">
        <f t="shared" si="1"/>
        <v>0</v>
      </c>
      <c r="I19" s="113"/>
      <c r="J19" s="114">
        <f t="shared" si="0"/>
        <v>0</v>
      </c>
      <c r="L19"/>
    </row>
    <row r="20" spans="1:12" ht="20.100000000000001" customHeight="1" x14ac:dyDescent="0.2">
      <c r="A20" s="70">
        <f t="shared" si="2"/>
        <v>8</v>
      </c>
      <c r="B20" s="52" t="s">
        <v>22</v>
      </c>
      <c r="C20" s="60" t="s">
        <v>70</v>
      </c>
      <c r="D20" s="63" t="s">
        <v>71</v>
      </c>
      <c r="E20" s="36"/>
      <c r="F20" s="71">
        <f t="shared" si="1"/>
        <v>0</v>
      </c>
      <c r="I20" s="115">
        <v>8</v>
      </c>
      <c r="J20" s="116">
        <f t="shared" si="0"/>
        <v>2</v>
      </c>
    </row>
    <row r="21" spans="1:12" ht="22.5" customHeight="1" x14ac:dyDescent="0.2">
      <c r="A21" s="72" t="s">
        <v>19</v>
      </c>
      <c r="B21" s="73"/>
      <c r="C21" s="73"/>
      <c r="D21" s="74" t="s">
        <v>40</v>
      </c>
      <c r="E21" s="74"/>
      <c r="F21" s="75"/>
      <c r="L21" s="28"/>
    </row>
    <row r="22" spans="1:12" ht="31.5" customHeight="1" x14ac:dyDescent="0.2">
      <c r="A22" s="142" t="s">
        <v>72</v>
      </c>
      <c r="B22" s="143"/>
      <c r="C22" s="143"/>
      <c r="D22" s="143"/>
      <c r="E22" s="143"/>
      <c r="F22" s="144"/>
    </row>
    <row r="23" spans="1:12" ht="31.5" customHeight="1" x14ac:dyDescent="0.2">
      <c r="A23" s="145" t="s">
        <v>73</v>
      </c>
      <c r="B23" s="146"/>
      <c r="C23" s="146"/>
      <c r="D23" s="146"/>
      <c r="E23" s="146"/>
      <c r="F23" s="147"/>
    </row>
    <row r="24" spans="1:12" ht="31.5" customHeight="1" x14ac:dyDescent="0.2">
      <c r="A24" s="145" t="s">
        <v>74</v>
      </c>
      <c r="B24" s="146"/>
      <c r="C24" s="146"/>
      <c r="D24" s="146"/>
      <c r="E24" s="146"/>
      <c r="F24" s="147"/>
    </row>
    <row r="25" spans="1:12" ht="31.5" customHeight="1" x14ac:dyDescent="0.2">
      <c r="A25" s="145"/>
      <c r="B25" s="146"/>
      <c r="C25" s="146"/>
      <c r="D25" s="146"/>
      <c r="E25" s="146"/>
      <c r="F25" s="147"/>
    </row>
    <row r="26" spans="1:12" ht="31.5" customHeight="1" x14ac:dyDescent="0.2">
      <c r="A26" s="145" t="s">
        <v>75</v>
      </c>
      <c r="B26" s="146"/>
      <c r="C26" s="146"/>
      <c r="D26" s="146"/>
      <c r="E26" s="146"/>
      <c r="F26" s="147"/>
    </row>
    <row r="27" spans="1:12" ht="31.5" customHeight="1" x14ac:dyDescent="0.2">
      <c r="A27" s="145"/>
      <c r="B27" s="146"/>
      <c r="C27" s="146"/>
      <c r="D27" s="146"/>
      <c r="E27" s="146"/>
      <c r="F27" s="147"/>
    </row>
    <row r="28" spans="1:12" ht="29.25" customHeight="1" x14ac:dyDescent="0.2">
      <c r="A28" s="145" t="s">
        <v>76</v>
      </c>
      <c r="B28" s="146"/>
      <c r="C28" s="146"/>
      <c r="D28" s="146"/>
      <c r="E28" s="146"/>
      <c r="F28" s="147"/>
      <c r="L28"/>
    </row>
    <row r="29" spans="1:12" ht="29.25" customHeight="1" x14ac:dyDescent="0.2">
      <c r="A29" s="145"/>
      <c r="B29" s="146"/>
      <c r="C29" s="146"/>
      <c r="D29" s="146"/>
      <c r="E29" s="146"/>
      <c r="F29" s="147"/>
      <c r="L29"/>
    </row>
    <row r="30" spans="1:12" ht="29.25" customHeight="1" x14ac:dyDescent="0.2">
      <c r="A30" s="145"/>
      <c r="B30" s="146"/>
      <c r="C30" s="146"/>
      <c r="D30" s="146"/>
      <c r="E30" s="146"/>
      <c r="F30" s="147"/>
      <c r="L30"/>
    </row>
    <row r="31" spans="1:12" ht="29.25" customHeight="1" x14ac:dyDescent="0.2">
      <c r="A31" s="145"/>
      <c r="B31" s="146"/>
      <c r="C31" s="146"/>
      <c r="D31" s="146"/>
      <c r="E31" s="146"/>
      <c r="F31" s="147"/>
      <c r="L31"/>
    </row>
    <row r="32" spans="1:12" ht="29.25" customHeight="1" x14ac:dyDescent="0.2">
      <c r="A32" s="149"/>
      <c r="B32" s="150"/>
      <c r="C32" s="150"/>
      <c r="D32" s="150"/>
      <c r="E32" s="150"/>
      <c r="F32" s="151"/>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25" right="0.25" top="0.75" bottom="0.75" header="0.3" footer="0.3"/>
  <pageSetup paperSize="9" scale="94" orientation="portrait" r:id="rId1"/>
  <headerFooter alignWithMargins="0"/>
  <ignoredErrors>
    <ignoredError sqref="A10"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28515625" customWidth="1"/>
    <col min="7" max="7" width="2.28515625" customWidth="1"/>
    <col min="8" max="8" width="2.42578125" customWidth="1"/>
    <col min="9" max="9" width="13.140625" customWidth="1" outlineLevel="1"/>
    <col min="10" max="10" width="10.4257812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45834</v>
      </c>
      <c r="I1" s="139" t="s">
        <v>5</v>
      </c>
      <c r="J1" s="140"/>
      <c r="M1" s="9"/>
    </row>
    <row r="2" spans="1:18" s="1" customFormat="1" ht="23.25" customHeight="1" x14ac:dyDescent="0.2">
      <c r="A2" s="39">
        <f>Menu!B15</f>
        <v>0</v>
      </c>
      <c r="B2" s="40"/>
      <c r="C2" s="40"/>
      <c r="D2" s="38"/>
      <c r="E2" s="31" t="s">
        <v>21</v>
      </c>
      <c r="F2" s="32">
        <f>SUM(Menu!B19)</f>
        <v>4</v>
      </c>
      <c r="I2" s="33"/>
      <c r="J2" s="22" t="s">
        <v>2</v>
      </c>
      <c r="L2" s="141" t="s">
        <v>25</v>
      </c>
      <c r="M2" s="152"/>
      <c r="N2"/>
      <c r="O2"/>
    </row>
    <row r="3" spans="1:18" s="9" customFormat="1" ht="21" customHeight="1" x14ac:dyDescent="0.2">
      <c r="A3" s="11" t="s">
        <v>1</v>
      </c>
      <c r="B3" s="59" t="s">
        <v>0</v>
      </c>
      <c r="C3" s="12" t="s">
        <v>10</v>
      </c>
      <c r="D3" s="34" t="s">
        <v>8</v>
      </c>
      <c r="E3" s="23" t="s">
        <v>6</v>
      </c>
      <c r="F3" s="8" t="s">
        <v>7</v>
      </c>
      <c r="I3" s="23" t="s">
        <v>11</v>
      </c>
      <c r="J3" s="10" t="s">
        <v>3</v>
      </c>
      <c r="L3" s="152"/>
      <c r="M3" s="152"/>
      <c r="N3"/>
      <c r="O3"/>
    </row>
    <row r="4" spans="1:18" ht="21.75" customHeight="1" x14ac:dyDescent="0.2">
      <c r="A4" s="68" t="e">
        <f>ROUND(SUM(J4*$F$2),2)</f>
        <v>#DIV/0!</v>
      </c>
      <c r="B4" s="41"/>
      <c r="C4" s="49"/>
      <c r="D4" s="61"/>
      <c r="E4" s="35"/>
      <c r="F4" s="68" t="e">
        <f>SUM(E4*A4)</f>
        <v>#DIV/0!</v>
      </c>
      <c r="I4" s="111"/>
      <c r="J4" s="112" t="e">
        <f t="shared" ref="J4:J20" si="0">I4/$I$2</f>
        <v>#DIV/0!</v>
      </c>
      <c r="K4" s="16"/>
      <c r="L4" s="46" t="s">
        <v>26</v>
      </c>
      <c r="M4" s="46">
        <v>0.25</v>
      </c>
      <c r="N4" s="45"/>
      <c r="P4" s="45"/>
      <c r="Q4" s="46"/>
      <c r="R4" s="46"/>
    </row>
    <row r="5" spans="1:18" ht="21.75" customHeight="1" x14ac:dyDescent="0.2">
      <c r="A5" s="69" t="e">
        <f>ROUND(SUM(J5*$F$2),2)</f>
        <v>#DIV/0!</v>
      </c>
      <c r="B5" s="42"/>
      <c r="C5" s="50"/>
      <c r="D5" s="62"/>
      <c r="E5" s="36"/>
      <c r="F5" s="69" t="e">
        <f t="shared" ref="F5:F20" si="1">SUM(E5*A5)</f>
        <v>#DIV/0!</v>
      </c>
      <c r="I5" s="113"/>
      <c r="J5" s="114" t="e">
        <f t="shared" si="0"/>
        <v>#DIV/0!</v>
      </c>
      <c r="K5" s="16"/>
      <c r="L5" s="46" t="s">
        <v>34</v>
      </c>
      <c r="M5" s="46">
        <v>1.25</v>
      </c>
      <c r="N5" s="45"/>
      <c r="P5" s="45"/>
      <c r="Q5" s="46"/>
      <c r="R5" s="46"/>
    </row>
    <row r="6" spans="1:18" ht="21.75" customHeight="1" x14ac:dyDescent="0.2">
      <c r="A6" s="69" t="e">
        <f t="shared" ref="A6:A20" si="2">ROUND(SUM(J6*$F$2),2)</f>
        <v>#DIV/0!</v>
      </c>
      <c r="B6" s="42"/>
      <c r="C6" s="50"/>
      <c r="D6" s="62"/>
      <c r="E6" s="36"/>
      <c r="F6" s="69" t="e">
        <f t="shared" si="1"/>
        <v>#DIV/0!</v>
      </c>
      <c r="I6" s="113"/>
      <c r="J6" s="114" t="e">
        <f t="shared" si="0"/>
        <v>#DIV/0!</v>
      </c>
      <c r="K6" s="16"/>
      <c r="L6" s="46" t="s">
        <v>22</v>
      </c>
      <c r="M6" s="46" t="s">
        <v>27</v>
      </c>
      <c r="N6" s="45"/>
      <c r="P6" s="45"/>
      <c r="Q6" s="46"/>
      <c r="R6" s="46"/>
    </row>
    <row r="7" spans="1:18" ht="21.75" customHeight="1" x14ac:dyDescent="0.2">
      <c r="A7" s="69" t="e">
        <f t="shared" si="2"/>
        <v>#DIV/0!</v>
      </c>
      <c r="B7" s="42"/>
      <c r="C7" s="50"/>
      <c r="D7" s="62"/>
      <c r="E7" s="36"/>
      <c r="F7" s="69" t="e">
        <f t="shared" si="1"/>
        <v>#DIV/0!</v>
      </c>
      <c r="I7" s="113"/>
      <c r="J7" s="114" t="e">
        <f t="shared" si="0"/>
        <v>#DIV/0!</v>
      </c>
      <c r="K7" s="16"/>
      <c r="L7" s="46" t="s">
        <v>31</v>
      </c>
      <c r="M7" s="46" t="s">
        <v>32</v>
      </c>
      <c r="Q7" s="46"/>
    </row>
    <row r="8" spans="1:18" ht="21.75" customHeight="1" x14ac:dyDescent="0.2">
      <c r="A8" s="69" t="e">
        <f t="shared" si="2"/>
        <v>#DIV/0!</v>
      </c>
      <c r="B8" s="42"/>
      <c r="C8" s="50"/>
      <c r="D8" s="62"/>
      <c r="E8" s="36"/>
      <c r="F8" s="69" t="e">
        <f t="shared" si="1"/>
        <v>#DIV/0!</v>
      </c>
      <c r="I8" s="113"/>
      <c r="J8" s="114" t="e">
        <f t="shared" si="0"/>
        <v>#DIV/0!</v>
      </c>
      <c r="K8" s="16"/>
      <c r="L8" s="46" t="s">
        <v>23</v>
      </c>
      <c r="M8" s="46">
        <v>1</v>
      </c>
      <c r="Q8" s="46"/>
    </row>
    <row r="9" spans="1:18" ht="21.75" customHeight="1" x14ac:dyDescent="0.2">
      <c r="A9" s="69" t="e">
        <f t="shared" si="2"/>
        <v>#DIV/0!</v>
      </c>
      <c r="B9" s="42"/>
      <c r="C9" s="50"/>
      <c r="D9" s="62"/>
      <c r="E9" s="36"/>
      <c r="F9" s="69" t="e">
        <f t="shared" si="1"/>
        <v>#DIV/0!</v>
      </c>
      <c r="I9" s="113"/>
      <c r="J9" s="114" t="e">
        <f t="shared" si="0"/>
        <v>#DIV/0!</v>
      </c>
      <c r="K9" s="16"/>
      <c r="L9" s="46" t="s">
        <v>24</v>
      </c>
      <c r="M9" s="46" t="s">
        <v>28</v>
      </c>
      <c r="Q9" s="46"/>
    </row>
    <row r="10" spans="1:18" ht="21.75" customHeight="1" x14ac:dyDescent="0.2">
      <c r="A10" s="69" t="e">
        <f t="shared" si="2"/>
        <v>#DIV/0!</v>
      </c>
      <c r="B10" s="42"/>
      <c r="C10" s="50"/>
      <c r="D10" s="62"/>
      <c r="E10" s="36"/>
      <c r="F10" s="69" t="e">
        <f t="shared" si="1"/>
        <v>#DIV/0!</v>
      </c>
      <c r="I10" s="113"/>
      <c r="J10" s="114" t="e">
        <f t="shared" si="0"/>
        <v>#DIV/0!</v>
      </c>
      <c r="K10" s="16"/>
      <c r="L10" s="46" t="s">
        <v>29</v>
      </c>
      <c r="M10" s="46" t="s">
        <v>30</v>
      </c>
      <c r="Q10" s="46"/>
    </row>
    <row r="11" spans="1:18" ht="21.75" customHeight="1" x14ac:dyDescent="0.2">
      <c r="A11" s="69" t="e">
        <f t="shared" si="2"/>
        <v>#DIV/0!</v>
      </c>
      <c r="B11" s="42"/>
      <c r="C11" s="50"/>
      <c r="D11" s="62"/>
      <c r="E11" s="36"/>
      <c r="F11" s="69" t="e">
        <f t="shared" si="1"/>
        <v>#DIV/0!</v>
      </c>
      <c r="I11" s="113"/>
      <c r="J11" s="114" t="e">
        <f t="shared" si="0"/>
        <v>#DIV/0!</v>
      </c>
      <c r="K11" s="16"/>
      <c r="L11" s="47" t="s">
        <v>33</v>
      </c>
      <c r="Q11" s="46"/>
    </row>
    <row r="12" spans="1:18" ht="21.75" customHeight="1" x14ac:dyDescent="0.2">
      <c r="A12" s="69" t="e">
        <f t="shared" si="2"/>
        <v>#DIV/0!</v>
      </c>
      <c r="B12" s="42"/>
      <c r="C12" s="50"/>
      <c r="D12" s="62"/>
      <c r="E12" s="36"/>
      <c r="F12" s="69" t="e">
        <f t="shared" si="1"/>
        <v>#DIV/0!</v>
      </c>
      <c r="I12" s="113"/>
      <c r="J12" s="114" t="e">
        <f t="shared" si="0"/>
        <v>#DIV/0!</v>
      </c>
      <c r="K12" s="16"/>
      <c r="M12" s="9"/>
      <c r="Q12" s="46"/>
    </row>
    <row r="13" spans="1:18" ht="21.75" customHeight="1" x14ac:dyDescent="0.2">
      <c r="A13" s="69" t="e">
        <f t="shared" si="2"/>
        <v>#DIV/0!</v>
      </c>
      <c r="B13" s="42"/>
      <c r="C13" s="50"/>
      <c r="D13" s="62"/>
      <c r="E13" s="36"/>
      <c r="F13" s="69" t="e">
        <f t="shared" si="1"/>
        <v>#DIV/0!</v>
      </c>
      <c r="I13" s="113"/>
      <c r="J13" s="114" t="e">
        <f t="shared" si="0"/>
        <v>#DIV/0!</v>
      </c>
      <c r="K13" s="16"/>
      <c r="M13" s="9"/>
      <c r="Q13" s="46"/>
    </row>
    <row r="14" spans="1:18" ht="21.75" customHeight="1" x14ac:dyDescent="0.2">
      <c r="A14" s="69" t="e">
        <f t="shared" si="2"/>
        <v>#DIV/0!</v>
      </c>
      <c r="B14" s="42"/>
      <c r="C14" s="50"/>
      <c r="D14" s="62"/>
      <c r="E14" s="36"/>
      <c r="F14" s="69" t="e">
        <f t="shared" si="1"/>
        <v>#DIV/0!</v>
      </c>
      <c r="I14" s="113"/>
      <c r="J14" s="114" t="e">
        <f t="shared" si="0"/>
        <v>#DIV/0!</v>
      </c>
      <c r="K14" s="16"/>
      <c r="Q14" s="46"/>
    </row>
    <row r="15" spans="1:18" ht="21.75" customHeight="1" x14ac:dyDescent="0.2">
      <c r="A15" s="69" t="e">
        <f t="shared" si="2"/>
        <v>#DIV/0!</v>
      </c>
      <c r="B15" s="42"/>
      <c r="C15" s="50"/>
      <c r="D15" s="62"/>
      <c r="E15" s="36"/>
      <c r="F15" s="69" t="e">
        <f t="shared" si="1"/>
        <v>#DIV/0!</v>
      </c>
      <c r="I15" s="113"/>
      <c r="J15" s="114" t="e">
        <f t="shared" si="0"/>
        <v>#DIV/0!</v>
      </c>
      <c r="K15" s="16"/>
      <c r="Q15" s="46"/>
    </row>
    <row r="16" spans="1:18" ht="21.75" customHeight="1" x14ac:dyDescent="0.2">
      <c r="A16" s="69" t="e">
        <f t="shared" si="2"/>
        <v>#DIV/0!</v>
      </c>
      <c r="B16" s="42"/>
      <c r="C16" s="50"/>
      <c r="D16" s="62"/>
      <c r="E16" s="36"/>
      <c r="F16" s="69" t="e">
        <f t="shared" si="1"/>
        <v>#DIV/0!</v>
      </c>
      <c r="I16" s="113"/>
      <c r="J16" s="114" t="e">
        <f t="shared" si="0"/>
        <v>#DIV/0!</v>
      </c>
      <c r="K16" s="16"/>
      <c r="Q16" s="46"/>
    </row>
    <row r="17" spans="1:12" ht="21.75" customHeight="1" x14ac:dyDescent="0.2">
      <c r="A17" s="69" t="e">
        <f t="shared" si="2"/>
        <v>#DIV/0!</v>
      </c>
      <c r="B17" s="42"/>
      <c r="C17" s="50"/>
      <c r="D17" s="62"/>
      <c r="E17" s="36"/>
      <c r="F17" s="69" t="e">
        <f t="shared" si="1"/>
        <v>#DIV/0!</v>
      </c>
      <c r="I17" s="113"/>
      <c r="J17" s="114" t="e">
        <f t="shared" si="0"/>
        <v>#DIV/0!</v>
      </c>
      <c r="K17" s="16"/>
    </row>
    <row r="18" spans="1:12" ht="21.75" customHeight="1" x14ac:dyDescent="0.2">
      <c r="A18" s="70" t="e">
        <f t="shared" si="2"/>
        <v>#DIV/0!</v>
      </c>
      <c r="B18" s="42"/>
      <c r="C18" s="50"/>
      <c r="D18" s="62"/>
      <c r="E18" s="36"/>
      <c r="F18" s="70" t="e">
        <f t="shared" si="1"/>
        <v>#DIV/0!</v>
      </c>
      <c r="I18" s="113"/>
      <c r="J18" s="114" t="e">
        <f t="shared" si="0"/>
        <v>#DIV/0!</v>
      </c>
      <c r="K18" s="16"/>
    </row>
    <row r="19" spans="1:12" ht="21.75" customHeight="1" x14ac:dyDescent="0.2">
      <c r="A19" s="70" t="e">
        <f t="shared" si="2"/>
        <v>#DIV/0!</v>
      </c>
      <c r="B19" s="42"/>
      <c r="C19" s="50"/>
      <c r="D19" s="62"/>
      <c r="E19" s="36"/>
      <c r="F19" s="70" t="e">
        <f t="shared" si="1"/>
        <v>#DIV/0!</v>
      </c>
      <c r="I19" s="113"/>
      <c r="J19" s="114" t="e">
        <f t="shared" si="0"/>
        <v>#DIV/0!</v>
      </c>
    </row>
    <row r="20" spans="1:12" ht="21.75" customHeight="1" x14ac:dyDescent="0.2">
      <c r="A20" s="70" t="e">
        <f t="shared" si="2"/>
        <v>#DIV/0!</v>
      </c>
      <c r="B20" s="52"/>
      <c r="C20" s="60"/>
      <c r="D20" s="63"/>
      <c r="E20" s="36"/>
      <c r="F20" s="71" t="e">
        <f t="shared" si="1"/>
        <v>#DIV/0!</v>
      </c>
      <c r="I20" s="115"/>
      <c r="J20" s="116" t="e">
        <f t="shared" si="0"/>
        <v>#DIV/0!</v>
      </c>
    </row>
    <row r="21" spans="1:12" ht="22.5" customHeight="1" x14ac:dyDescent="0.2">
      <c r="A21" s="72" t="s">
        <v>19</v>
      </c>
      <c r="B21" s="73"/>
      <c r="C21" s="73"/>
      <c r="D21" s="74" t="s">
        <v>40</v>
      </c>
      <c r="E21" s="74"/>
      <c r="F21" s="75"/>
      <c r="L21" s="28"/>
    </row>
    <row r="22" spans="1:12" ht="31.5" customHeight="1" x14ac:dyDescent="0.2">
      <c r="A22" s="142"/>
      <c r="B22" s="143"/>
      <c r="C22" s="143"/>
      <c r="D22" s="143"/>
      <c r="E22" s="143"/>
      <c r="F22" s="144"/>
    </row>
    <row r="23" spans="1:12" ht="31.5" customHeight="1" x14ac:dyDescent="0.2">
      <c r="A23" s="145"/>
      <c r="B23" s="146"/>
      <c r="C23" s="146"/>
      <c r="D23" s="146"/>
      <c r="E23" s="146"/>
      <c r="F23" s="147"/>
    </row>
    <row r="24" spans="1:12" ht="31.5" customHeight="1" x14ac:dyDescent="0.2">
      <c r="A24" s="145"/>
      <c r="B24" s="146"/>
      <c r="C24" s="146"/>
      <c r="D24" s="146"/>
      <c r="E24" s="146"/>
      <c r="F24" s="147"/>
    </row>
    <row r="25" spans="1:12" ht="31.5" customHeight="1" x14ac:dyDescent="0.2">
      <c r="A25" s="145"/>
      <c r="B25" s="146"/>
      <c r="C25" s="146"/>
      <c r="D25" s="146"/>
      <c r="E25" s="146"/>
      <c r="F25" s="147"/>
    </row>
    <row r="26" spans="1:12" ht="31.5" customHeight="1" x14ac:dyDescent="0.2">
      <c r="A26" s="145"/>
      <c r="B26" s="146"/>
      <c r="C26" s="146"/>
      <c r="D26" s="146"/>
      <c r="E26" s="146"/>
      <c r="F26" s="147"/>
    </row>
    <row r="27" spans="1:12" ht="31.5" customHeight="1" x14ac:dyDescent="0.2">
      <c r="A27" s="145"/>
      <c r="B27" s="146"/>
      <c r="C27" s="146"/>
      <c r="D27" s="146"/>
      <c r="E27" s="146"/>
      <c r="F27" s="147"/>
    </row>
    <row r="28" spans="1:12" ht="29.25" customHeight="1" x14ac:dyDescent="0.2">
      <c r="A28" s="145"/>
      <c r="B28" s="146"/>
      <c r="C28" s="146"/>
      <c r="D28" s="146"/>
      <c r="E28" s="146"/>
      <c r="F28" s="147"/>
      <c r="L28"/>
    </row>
    <row r="29" spans="1:12" ht="29.25" customHeight="1" x14ac:dyDescent="0.2">
      <c r="A29" s="145"/>
      <c r="B29" s="146"/>
      <c r="C29" s="146"/>
      <c r="D29" s="146"/>
      <c r="E29" s="146"/>
      <c r="F29" s="147"/>
      <c r="L29"/>
    </row>
    <row r="30" spans="1:12" ht="29.25" customHeight="1" x14ac:dyDescent="0.2">
      <c r="A30" s="145"/>
      <c r="B30" s="146"/>
      <c r="C30" s="146"/>
      <c r="D30" s="146"/>
      <c r="E30" s="146"/>
      <c r="F30" s="147"/>
      <c r="L30"/>
    </row>
    <row r="31" spans="1:12" ht="29.25" customHeight="1" x14ac:dyDescent="0.2">
      <c r="A31" s="145"/>
      <c r="B31" s="146"/>
      <c r="C31" s="146"/>
      <c r="D31" s="146"/>
      <c r="E31" s="146"/>
      <c r="F31" s="147"/>
      <c r="L31"/>
    </row>
    <row r="32" spans="1:12" ht="29.25" customHeight="1" x14ac:dyDescent="0.2">
      <c r="A32" s="149"/>
      <c r="B32" s="150"/>
      <c r="C32" s="150"/>
      <c r="D32" s="150"/>
      <c r="E32" s="150"/>
      <c r="F32" s="151"/>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pageSetUpPr fitToPage="1"/>
  </sheetPr>
  <dimension ref="A1:L151"/>
  <sheetViews>
    <sheetView showZeros="0" topLeftCell="A16" zoomScaleNormal="100" zoomScaleSheetLayoutView="100" workbookViewId="0">
      <selection activeCell="C66" sqref="C66"/>
    </sheetView>
  </sheetViews>
  <sheetFormatPr baseColWidth="10" defaultColWidth="9.140625" defaultRowHeight="11.25" customHeight="1" x14ac:dyDescent="0.2"/>
  <cols>
    <col min="1" max="1" width="8.28515625" style="16" customWidth="1"/>
    <col min="2" max="2" width="8.7109375" style="16" customWidth="1"/>
    <col min="3" max="3" width="50.140625" style="16" customWidth="1"/>
    <col min="4" max="4" width="23.42578125" style="16" customWidth="1"/>
    <col min="5" max="5" width="6.42578125" style="21" customWidth="1"/>
    <col min="6" max="8" width="5.42578125" style="16" customWidth="1"/>
    <col min="9" max="16384" width="9.140625" style="16"/>
  </cols>
  <sheetData>
    <row r="1" spans="1:12" ht="16.5" customHeight="1" x14ac:dyDescent="0.2">
      <c r="A1" s="64" t="s">
        <v>39</v>
      </c>
      <c r="B1" s="27"/>
      <c r="C1" s="25" t="s">
        <v>15</v>
      </c>
      <c r="D1" s="76">
        <f>Dessert!F1</f>
        <v>45834</v>
      </c>
      <c r="E1" s="20" t="s">
        <v>4</v>
      </c>
    </row>
    <row r="2" spans="1:12" ht="16.5" customHeight="1" x14ac:dyDescent="0.2">
      <c r="A2" s="17" t="s">
        <v>1</v>
      </c>
      <c r="B2" s="18" t="s">
        <v>0</v>
      </c>
      <c r="C2" s="19" t="s">
        <v>16</v>
      </c>
      <c r="E2" s="16"/>
    </row>
    <row r="3" spans="1:12" s="94" customFormat="1" ht="14.25" customHeight="1" x14ac:dyDescent="0.2">
      <c r="A3" s="89" t="str">
        <f>'Vorspeise 1'!A2</f>
        <v>Eier - Gemüse - Muffins</v>
      </c>
      <c r="B3" s="90"/>
      <c r="C3" s="91"/>
      <c r="D3" s="92" t="s">
        <v>8</v>
      </c>
      <c r="E3" s="93"/>
      <c r="G3" s="95"/>
      <c r="H3" s="96"/>
      <c r="I3" s="96"/>
      <c r="J3" s="96"/>
      <c r="K3" s="96"/>
      <c r="L3" s="96"/>
    </row>
    <row r="4" spans="1:12" s="94" customFormat="1" ht="14.25" customHeight="1" x14ac:dyDescent="0.2">
      <c r="A4" s="137">
        <f>SUM('Vorspeise 1'!A4)</f>
        <v>12</v>
      </c>
      <c r="B4" s="97" t="str">
        <f>'Vorspeise 1'!B4</f>
        <v>Stück</v>
      </c>
      <c r="C4" s="98" t="str">
        <f>'Vorspeise 1'!C4</f>
        <v>Papierkapseln</v>
      </c>
      <c r="D4" s="99">
        <f>'Vorspeise 1'!D4</f>
        <v>0</v>
      </c>
      <c r="E4" s="100"/>
      <c r="G4" s="96"/>
      <c r="H4" s="96"/>
      <c r="I4" s="96"/>
      <c r="J4" s="96"/>
      <c r="K4" s="96"/>
      <c r="L4" s="96"/>
    </row>
    <row r="5" spans="1:12" s="94" customFormat="1" ht="14.25" customHeight="1" x14ac:dyDescent="0.2">
      <c r="A5" s="127">
        <f>SUM('Vorspeise 1'!A5)</f>
        <v>0</v>
      </c>
      <c r="B5" s="102">
        <f>'Vorspeise 1'!B5</f>
        <v>0</v>
      </c>
      <c r="C5" s="103">
        <f>'Vorspeise 1'!C5</f>
        <v>0</v>
      </c>
      <c r="D5" s="99">
        <f>'Vorspeise 1'!D5</f>
        <v>0</v>
      </c>
      <c r="E5" s="104"/>
      <c r="G5" s="96"/>
      <c r="H5" s="96"/>
      <c r="I5" s="96"/>
      <c r="J5" s="96"/>
      <c r="K5" s="96"/>
      <c r="L5" s="96"/>
    </row>
    <row r="6" spans="1:12" s="94" customFormat="1" ht="14.25" customHeight="1" x14ac:dyDescent="0.2">
      <c r="A6" s="127">
        <f>SUM('Vorspeise 1'!A6)</f>
        <v>2</v>
      </c>
      <c r="B6" s="102" t="str">
        <f>'Vorspeise 1'!B6</f>
        <v>Stück</v>
      </c>
      <c r="C6" s="103" t="str">
        <f>'Vorspeise 1'!C6</f>
        <v>Rüebli</v>
      </c>
      <c r="D6" s="99" t="str">
        <f>'Vorspeise 1'!D6</f>
        <v>klein gewürfelt</v>
      </c>
      <c r="E6" s="104"/>
      <c r="G6" s="96"/>
      <c r="H6" s="96"/>
      <c r="I6" s="96"/>
      <c r="J6" s="96"/>
      <c r="K6" s="96"/>
      <c r="L6" s="96"/>
    </row>
    <row r="7" spans="1:12" s="94" customFormat="1" ht="14.25" customHeight="1" x14ac:dyDescent="0.2">
      <c r="A7" s="127">
        <f>SUM('Vorspeise 1'!A7)</f>
        <v>0.05</v>
      </c>
      <c r="B7" s="102" t="str">
        <f>'Vorspeise 1'!B7</f>
        <v>Kg</v>
      </c>
      <c r="C7" s="103" t="str">
        <f>'Vorspeise 1'!C7</f>
        <v>Erbsli</v>
      </c>
      <c r="D7" s="99" t="str">
        <f>'Vorspeise 1'!D7</f>
        <v>tiefgekühlt</v>
      </c>
      <c r="E7" s="104"/>
      <c r="G7" s="96"/>
      <c r="H7" s="96"/>
      <c r="I7" s="96"/>
      <c r="J7" s="96"/>
      <c r="K7" s="96"/>
      <c r="L7" s="96"/>
    </row>
    <row r="8" spans="1:12" s="94" customFormat="1" ht="14.25" customHeight="1" x14ac:dyDescent="0.2">
      <c r="A8" s="127">
        <f>SUM('Vorspeise 1'!A8)</f>
        <v>0.1</v>
      </c>
      <c r="B8" s="102" t="str">
        <f>'Vorspeise 1'!B8</f>
        <v>Kg</v>
      </c>
      <c r="C8" s="103" t="str">
        <f>'Vorspeise 1'!C8</f>
        <v>Lauch</v>
      </c>
      <c r="D8" s="99" t="str">
        <f>'Vorspeise 1'!D8</f>
        <v>in feinen Streifen</v>
      </c>
      <c r="E8" s="104"/>
      <c r="G8" s="96"/>
      <c r="H8" s="96"/>
      <c r="I8" s="96"/>
      <c r="J8" s="96"/>
      <c r="K8" s="96"/>
      <c r="L8" s="96"/>
    </row>
    <row r="9" spans="1:12" s="94" customFormat="1" ht="14.25" customHeight="1" x14ac:dyDescent="0.2">
      <c r="A9" s="127">
        <f>SUM('Vorspeise 1'!A9)</f>
        <v>1</v>
      </c>
      <c r="B9" s="102" t="str">
        <f>'Vorspeise 1'!B9</f>
        <v>EL</v>
      </c>
      <c r="C9" s="103" t="str">
        <f>'Vorspeise 1'!C9</f>
        <v>Butter</v>
      </c>
      <c r="D9" s="99">
        <f>'Vorspeise 1'!D9</f>
        <v>0</v>
      </c>
      <c r="E9" s="104"/>
      <c r="G9" s="96"/>
      <c r="H9" s="96"/>
      <c r="I9" s="96"/>
      <c r="J9" s="96"/>
      <c r="K9" s="96"/>
      <c r="L9" s="96"/>
    </row>
    <row r="10" spans="1:12" s="94" customFormat="1" ht="14.25" customHeight="1" x14ac:dyDescent="0.2">
      <c r="A10" s="127">
        <f>SUM('Vorspeise 1'!A10)</f>
        <v>1</v>
      </c>
      <c r="B10" s="102" t="str">
        <f>'Vorspeise 1'!B10</f>
        <v>Prise</v>
      </c>
      <c r="C10" s="103" t="str">
        <f>'Vorspeise 1'!C10</f>
        <v>Salz und Pfeffer</v>
      </c>
      <c r="D10" s="99" t="str">
        <f>'Vorspeise 1'!D10</f>
        <v>Gemüse würzen</v>
      </c>
      <c r="E10" s="104"/>
      <c r="G10" s="96"/>
      <c r="H10" s="96"/>
      <c r="I10" s="96"/>
      <c r="J10" s="96"/>
      <c r="K10" s="96"/>
      <c r="L10" s="96"/>
    </row>
    <row r="11" spans="1:12" s="94" customFormat="1" ht="14.25" customHeight="1" x14ac:dyDescent="0.2">
      <c r="A11" s="127">
        <f>SUM('Vorspeise 1'!A11)</f>
        <v>0</v>
      </c>
      <c r="B11" s="102">
        <f>'Vorspeise 1'!B11</f>
        <v>0</v>
      </c>
      <c r="C11" s="103">
        <f>'Vorspeise 1'!C11</f>
        <v>0</v>
      </c>
      <c r="D11" s="99">
        <f>'Vorspeise 1'!D11</f>
        <v>0</v>
      </c>
      <c r="E11" s="104"/>
      <c r="G11" s="96"/>
      <c r="H11" s="96"/>
      <c r="I11" s="96"/>
      <c r="J11" s="96"/>
      <c r="K11" s="96"/>
      <c r="L11" s="96"/>
    </row>
    <row r="12" spans="1:12" s="94" customFormat="1" ht="14.25" customHeight="1" x14ac:dyDescent="0.2">
      <c r="A12" s="127">
        <f>SUM('Vorspeise 1'!A12)</f>
        <v>0.25</v>
      </c>
      <c r="B12" s="102" t="str">
        <f>'Vorspeise 1'!B12</f>
        <v>Kg</v>
      </c>
      <c r="C12" s="103" t="str">
        <f>'Vorspeise 1'!C12</f>
        <v>Mehl</v>
      </c>
      <c r="D12" s="99">
        <f>'Vorspeise 1'!D12</f>
        <v>0</v>
      </c>
      <c r="E12" s="104"/>
      <c r="G12" s="96"/>
      <c r="H12" s="96"/>
      <c r="I12" s="96"/>
      <c r="J12" s="96"/>
      <c r="K12" s="96"/>
      <c r="L12" s="96"/>
    </row>
    <row r="13" spans="1:12" s="94" customFormat="1" ht="14.25" customHeight="1" x14ac:dyDescent="0.2">
      <c r="A13" s="127">
        <f>SUM('Vorspeise 1'!A13)</f>
        <v>1</v>
      </c>
      <c r="B13" s="102" t="str">
        <f>'Vorspeise 1'!B13</f>
        <v>TL</v>
      </c>
      <c r="C13" s="103" t="str">
        <f>'Vorspeise 1'!C13</f>
        <v>Salz</v>
      </c>
      <c r="D13" s="99">
        <f>'Vorspeise 1'!D13</f>
        <v>0</v>
      </c>
      <c r="E13" s="104"/>
      <c r="G13" s="96"/>
      <c r="H13" s="96"/>
      <c r="I13" s="96"/>
      <c r="J13" s="96"/>
      <c r="K13" s="96"/>
      <c r="L13" s="96"/>
    </row>
    <row r="14" spans="1:12" s="94" customFormat="1" ht="14.25" customHeight="1" x14ac:dyDescent="0.2">
      <c r="A14" s="127">
        <f>SUM('Vorspeise 1'!A14)</f>
        <v>2</v>
      </c>
      <c r="B14" s="102" t="str">
        <f>'Vorspeise 1'!B14</f>
        <v>TL</v>
      </c>
      <c r="C14" s="103" t="str">
        <f>'Vorspeise 1'!C14</f>
        <v>Backpulver</v>
      </c>
      <c r="D14" s="99">
        <f>'Vorspeise 1'!D14</f>
        <v>0</v>
      </c>
      <c r="E14" s="104"/>
      <c r="G14" s="96"/>
      <c r="H14" s="96"/>
      <c r="I14" s="96"/>
      <c r="J14" s="96"/>
      <c r="K14" s="96"/>
      <c r="L14" s="96"/>
    </row>
    <row r="15" spans="1:12" s="94" customFormat="1" ht="14.25" customHeight="1" x14ac:dyDescent="0.2">
      <c r="A15" s="127">
        <f>SUM('Vorspeise 1'!A15)</f>
        <v>0.08</v>
      </c>
      <c r="B15" s="102" t="str">
        <f>'Vorspeise 1'!B15</f>
        <v>Kg</v>
      </c>
      <c r="C15" s="103" t="str">
        <f>'Vorspeise 1'!C15</f>
        <v>Gruyère</v>
      </c>
      <c r="D15" s="99" t="str">
        <f>'Vorspeise 1'!D15</f>
        <v>gerieben</v>
      </c>
      <c r="E15" s="104"/>
      <c r="G15" s="96"/>
      <c r="H15" s="96"/>
      <c r="I15" s="96"/>
      <c r="J15" s="96"/>
      <c r="K15" s="96"/>
      <c r="L15" s="96"/>
    </row>
    <row r="16" spans="1:12" s="94" customFormat="1" ht="14.25" customHeight="1" x14ac:dyDescent="0.2">
      <c r="A16" s="127">
        <f>SUM('Vorspeise 1'!A16)</f>
        <v>0.18</v>
      </c>
      <c r="B16" s="102" t="str">
        <f>'Vorspeise 1'!B16</f>
        <v>Kg</v>
      </c>
      <c r="C16" s="103" t="str">
        <f>'Vorspeise 1'!C16</f>
        <v>Naturejoghurt</v>
      </c>
      <c r="D16" s="99">
        <f>'Vorspeise 1'!D16</f>
        <v>0</v>
      </c>
      <c r="E16" s="104"/>
      <c r="G16" s="96"/>
      <c r="H16" s="96"/>
      <c r="I16" s="96"/>
      <c r="J16" s="96"/>
      <c r="K16" s="96"/>
      <c r="L16" s="96"/>
    </row>
    <row r="17" spans="1:12" s="94" customFormat="1" ht="14.25" customHeight="1" x14ac:dyDescent="0.2">
      <c r="A17" s="127">
        <f>SUM('Vorspeise 1'!A17)</f>
        <v>2</v>
      </c>
      <c r="B17" s="102" t="str">
        <f>'Vorspeise 1'!B17</f>
        <v>Stück</v>
      </c>
      <c r="C17" s="103" t="str">
        <f>'Vorspeise 1'!C17</f>
        <v>Eier</v>
      </c>
      <c r="D17" s="99" t="str">
        <f>'Vorspeise 1'!D17</f>
        <v>verquirlt</v>
      </c>
      <c r="E17" s="104"/>
      <c r="G17" s="96"/>
      <c r="H17" s="96"/>
      <c r="I17" s="96"/>
      <c r="J17" s="96"/>
      <c r="K17" s="96"/>
      <c r="L17" s="96"/>
    </row>
    <row r="18" spans="1:12" s="94" customFormat="1" ht="14.25" customHeight="1" x14ac:dyDescent="0.2">
      <c r="A18" s="127">
        <f>SUM('Vorspeise 1'!A18)</f>
        <v>0</v>
      </c>
      <c r="B18" s="102">
        <f>'Vorspeise 1'!B18</f>
        <v>0</v>
      </c>
      <c r="C18" s="103">
        <f>'Vorspeise 1'!C18</f>
        <v>0</v>
      </c>
      <c r="D18" s="99">
        <f>'Vorspeise 1'!D18</f>
        <v>0</v>
      </c>
      <c r="E18" s="104"/>
      <c r="G18" s="96"/>
      <c r="H18" s="96"/>
      <c r="I18" s="96"/>
      <c r="J18" s="96"/>
      <c r="K18" s="96"/>
      <c r="L18" s="96"/>
    </row>
    <row r="19" spans="1:12" s="94" customFormat="1" ht="14.25" customHeight="1" x14ac:dyDescent="0.2">
      <c r="A19" s="127">
        <f>SUM('Vorspeise 1'!A19)</f>
        <v>0</v>
      </c>
      <c r="B19" s="102">
        <f>'Vorspeise 1'!B19</f>
        <v>0</v>
      </c>
      <c r="C19" s="103">
        <f>'Vorspeise 1'!C19</f>
        <v>0</v>
      </c>
      <c r="D19" s="99">
        <f>'Vorspeise 1'!D19</f>
        <v>0</v>
      </c>
      <c r="E19" s="104"/>
      <c r="G19" s="96"/>
      <c r="H19" s="96"/>
      <c r="I19" s="96"/>
      <c r="J19" s="96"/>
      <c r="K19" s="96"/>
      <c r="L19" s="96"/>
    </row>
    <row r="20" spans="1:12" s="94" customFormat="1" ht="14.25" customHeight="1" x14ac:dyDescent="0.2">
      <c r="A20" s="127">
        <f>SUM('Vorspeise 1'!A20)</f>
        <v>0</v>
      </c>
      <c r="B20" s="105">
        <f>'Vorspeise 1'!B20</f>
        <v>0</v>
      </c>
      <c r="C20" s="103">
        <f>'Vorspeise 1'!C20</f>
        <v>0</v>
      </c>
      <c r="D20" s="99">
        <f>'Vorspeise 1'!D20</f>
        <v>0</v>
      </c>
      <c r="E20" s="106"/>
      <c r="G20" s="96"/>
      <c r="H20" s="96"/>
      <c r="I20" s="96"/>
      <c r="J20" s="96"/>
      <c r="K20" s="96"/>
      <c r="L20" s="96"/>
    </row>
    <row r="21" spans="1:12" s="94" customFormat="1" ht="14.25" hidden="1" customHeight="1" x14ac:dyDescent="0.2">
      <c r="A21" s="89">
        <f>'Vorspeise 2'!A2</f>
        <v>0</v>
      </c>
      <c r="B21" s="90"/>
      <c r="C21" s="91"/>
      <c r="D21" s="92" t="s">
        <v>8</v>
      </c>
      <c r="E21" s="93"/>
    </row>
    <row r="22" spans="1:12" s="94" customFormat="1" ht="14.25" hidden="1" customHeight="1" x14ac:dyDescent="0.2">
      <c r="A22" s="127">
        <f>SUM('Vorspeise 2'!A4)</f>
        <v>0</v>
      </c>
      <c r="B22" s="128">
        <f>'Vorspeise 2'!B4</f>
        <v>0</v>
      </c>
      <c r="C22" s="129">
        <f>'Vorspeise 2'!C4</f>
        <v>0</v>
      </c>
      <c r="D22" s="130">
        <f>'Vorspeise 2'!D4</f>
        <v>0</v>
      </c>
      <c r="E22" s="127"/>
      <c r="G22" s="96"/>
      <c r="H22" s="96"/>
      <c r="I22" s="96"/>
      <c r="J22" s="96"/>
      <c r="K22" s="96"/>
      <c r="L22" s="96"/>
    </row>
    <row r="23" spans="1:12" s="94" customFormat="1" ht="14.25" hidden="1" customHeight="1" x14ac:dyDescent="0.2">
      <c r="A23" s="127">
        <f>SUM('Vorspeise 2'!A5)</f>
        <v>0</v>
      </c>
      <c r="B23" s="128">
        <f>'Vorspeise 2'!B5</f>
        <v>0</v>
      </c>
      <c r="C23" s="129">
        <f>'Vorspeise 2'!C5</f>
        <v>0</v>
      </c>
      <c r="D23" s="130">
        <f>'Vorspeise 2'!D5</f>
        <v>0</v>
      </c>
      <c r="E23" s="127"/>
      <c r="G23" s="96"/>
      <c r="H23" s="96"/>
      <c r="I23" s="96"/>
      <c r="J23" s="96"/>
      <c r="K23" s="96"/>
      <c r="L23" s="96"/>
    </row>
    <row r="24" spans="1:12" s="94" customFormat="1" ht="14.25" hidden="1" customHeight="1" x14ac:dyDescent="0.2">
      <c r="A24" s="127">
        <f>SUM('Vorspeise 2'!A6)</f>
        <v>0</v>
      </c>
      <c r="B24" s="128">
        <f>'Vorspeise 2'!B6</f>
        <v>0</v>
      </c>
      <c r="C24" s="129">
        <f>'Vorspeise 2'!C6</f>
        <v>0</v>
      </c>
      <c r="D24" s="130">
        <f>'Vorspeise 2'!D6</f>
        <v>0</v>
      </c>
      <c r="E24" s="127"/>
      <c r="G24" s="96"/>
      <c r="H24" s="96"/>
      <c r="I24" s="96"/>
      <c r="J24" s="96"/>
      <c r="K24" s="96"/>
      <c r="L24" s="96"/>
    </row>
    <row r="25" spans="1:12" s="94" customFormat="1" ht="14.25" hidden="1" customHeight="1" x14ac:dyDescent="0.2">
      <c r="A25" s="127">
        <f>SUM('Vorspeise 2'!A7)</f>
        <v>0</v>
      </c>
      <c r="B25" s="128">
        <f>'Vorspeise 2'!B7</f>
        <v>0</v>
      </c>
      <c r="C25" s="129">
        <f>'Vorspeise 2'!C7</f>
        <v>0</v>
      </c>
      <c r="D25" s="130">
        <f>'Vorspeise 2'!D7</f>
        <v>0</v>
      </c>
      <c r="E25" s="127"/>
      <c r="G25" s="96"/>
      <c r="H25" s="96"/>
      <c r="I25" s="96"/>
      <c r="J25" s="96"/>
      <c r="K25" s="96"/>
      <c r="L25" s="96"/>
    </row>
    <row r="26" spans="1:12" s="94" customFormat="1" ht="14.25" hidden="1" customHeight="1" x14ac:dyDescent="0.2">
      <c r="A26" s="127">
        <f>SUM('Vorspeise 2'!A8)</f>
        <v>0</v>
      </c>
      <c r="B26" s="128">
        <f>'Vorspeise 2'!B8</f>
        <v>0</v>
      </c>
      <c r="C26" s="129">
        <f>'Vorspeise 2'!C8</f>
        <v>0</v>
      </c>
      <c r="D26" s="130">
        <f>'Vorspeise 2'!D8</f>
        <v>0</v>
      </c>
      <c r="E26" s="127"/>
      <c r="G26" s="96"/>
      <c r="H26" s="96"/>
      <c r="I26" s="96"/>
      <c r="J26" s="96"/>
      <c r="K26" s="96"/>
      <c r="L26" s="96"/>
    </row>
    <row r="27" spans="1:12" s="94" customFormat="1" ht="14.25" hidden="1" customHeight="1" x14ac:dyDescent="0.2">
      <c r="A27" s="127">
        <f>SUM('Vorspeise 2'!A9)</f>
        <v>0</v>
      </c>
      <c r="B27" s="128">
        <f>'Vorspeise 2'!B9</f>
        <v>0</v>
      </c>
      <c r="C27" s="129">
        <f>'Vorspeise 2'!C9</f>
        <v>0</v>
      </c>
      <c r="D27" s="130">
        <f>'Vorspeise 2'!D9</f>
        <v>0</v>
      </c>
      <c r="E27" s="127"/>
      <c r="G27" s="96"/>
      <c r="H27" s="96"/>
      <c r="I27" s="96"/>
      <c r="J27" s="96"/>
      <c r="K27" s="96"/>
      <c r="L27" s="96"/>
    </row>
    <row r="28" spans="1:12" s="94" customFormat="1" ht="14.25" hidden="1" customHeight="1" x14ac:dyDescent="0.2">
      <c r="A28" s="127">
        <f>SUM('Vorspeise 2'!A10)</f>
        <v>0</v>
      </c>
      <c r="B28" s="128">
        <f>'Vorspeise 2'!B10</f>
        <v>0</v>
      </c>
      <c r="C28" s="129">
        <f>'Vorspeise 2'!C10</f>
        <v>0</v>
      </c>
      <c r="D28" s="130">
        <f>'Vorspeise 2'!D10</f>
        <v>0</v>
      </c>
      <c r="E28" s="127"/>
      <c r="G28" s="96"/>
      <c r="H28" s="96"/>
      <c r="I28" s="96"/>
      <c r="J28" s="96"/>
      <c r="K28" s="96"/>
      <c r="L28" s="96"/>
    </row>
    <row r="29" spans="1:12" s="94" customFormat="1" ht="14.25" hidden="1" customHeight="1" x14ac:dyDescent="0.2">
      <c r="A29" s="127">
        <f>SUM('Vorspeise 2'!A11)</f>
        <v>0</v>
      </c>
      <c r="B29" s="128">
        <f>'Vorspeise 2'!B11</f>
        <v>0</v>
      </c>
      <c r="C29" s="129">
        <f>'Vorspeise 2'!C11</f>
        <v>0</v>
      </c>
      <c r="D29" s="130">
        <f>'Vorspeise 2'!D11</f>
        <v>0</v>
      </c>
      <c r="E29" s="127"/>
      <c r="G29" s="96"/>
      <c r="H29" s="96"/>
      <c r="I29" s="96"/>
      <c r="J29" s="96"/>
      <c r="K29" s="96"/>
      <c r="L29" s="96"/>
    </row>
    <row r="30" spans="1:12" s="94" customFormat="1" ht="14.25" hidden="1" customHeight="1" x14ac:dyDescent="0.2">
      <c r="A30" s="127">
        <f>SUM('Vorspeise 2'!A12)</f>
        <v>0</v>
      </c>
      <c r="B30" s="128">
        <f>'Vorspeise 2'!B12</f>
        <v>0</v>
      </c>
      <c r="C30" s="129">
        <f>'Vorspeise 2'!C12</f>
        <v>0</v>
      </c>
      <c r="D30" s="130">
        <f>'Vorspeise 2'!D12</f>
        <v>0</v>
      </c>
      <c r="E30" s="127"/>
      <c r="G30" s="96"/>
      <c r="H30" s="96"/>
      <c r="I30" s="96"/>
      <c r="J30" s="96"/>
      <c r="K30" s="96"/>
      <c r="L30" s="96"/>
    </row>
    <row r="31" spans="1:12" s="94" customFormat="1" ht="14.25" hidden="1" customHeight="1" x14ac:dyDescent="0.2">
      <c r="A31" s="127">
        <f>SUM('Vorspeise 2'!A13)</f>
        <v>0</v>
      </c>
      <c r="B31" s="128">
        <f>'Vorspeise 2'!B13</f>
        <v>0</v>
      </c>
      <c r="C31" s="129">
        <f>'Vorspeise 2'!C13</f>
        <v>0</v>
      </c>
      <c r="D31" s="130">
        <f>'Vorspeise 2'!D13</f>
        <v>0</v>
      </c>
      <c r="E31" s="127"/>
      <c r="G31" s="96"/>
      <c r="H31" s="96"/>
      <c r="I31" s="96"/>
      <c r="J31" s="96"/>
      <c r="K31" s="96"/>
      <c r="L31" s="96"/>
    </row>
    <row r="32" spans="1:12" s="94" customFormat="1" ht="14.25" hidden="1" customHeight="1" x14ac:dyDescent="0.2">
      <c r="A32" s="127">
        <f>SUM('Vorspeise 2'!A14)</f>
        <v>0</v>
      </c>
      <c r="B32" s="128">
        <f>'Vorspeise 2'!B14</f>
        <v>0</v>
      </c>
      <c r="C32" s="129">
        <f>'Vorspeise 2'!C14</f>
        <v>0</v>
      </c>
      <c r="D32" s="130">
        <f>'Vorspeise 2'!D14</f>
        <v>0</v>
      </c>
      <c r="E32" s="127"/>
      <c r="G32" s="96"/>
      <c r="H32" s="96"/>
      <c r="I32" s="96"/>
      <c r="J32" s="96"/>
      <c r="K32" s="96"/>
      <c r="L32" s="96"/>
    </row>
    <row r="33" spans="1:12" s="94" customFormat="1" ht="14.25" hidden="1" customHeight="1" x14ac:dyDescent="0.2">
      <c r="A33" s="101">
        <f>SUM('Vorspeise 2'!A15)</f>
        <v>0</v>
      </c>
      <c r="B33" s="102">
        <f>'Vorspeise 2'!B15</f>
        <v>0</v>
      </c>
      <c r="C33" s="103">
        <f>'Vorspeise 2'!C15</f>
        <v>0</v>
      </c>
      <c r="D33" s="99">
        <f>'Vorspeise 2'!D15</f>
        <v>0</v>
      </c>
      <c r="E33" s="104"/>
      <c r="G33" s="96"/>
      <c r="H33" s="96"/>
      <c r="I33" s="96"/>
      <c r="J33" s="96"/>
      <c r="K33" s="96"/>
      <c r="L33" s="96"/>
    </row>
    <row r="34" spans="1:12" s="94" customFormat="1" ht="14.25" hidden="1" customHeight="1" x14ac:dyDescent="0.2">
      <c r="A34" s="101">
        <f>SUM('Vorspeise 2'!A16)</f>
        <v>0</v>
      </c>
      <c r="B34" s="102">
        <f>'Vorspeise 2'!B16</f>
        <v>0</v>
      </c>
      <c r="C34" s="103">
        <f>'Vorspeise 2'!C16</f>
        <v>0</v>
      </c>
      <c r="D34" s="99">
        <f>'Vorspeise 2'!D16</f>
        <v>0</v>
      </c>
      <c r="E34" s="104"/>
      <c r="G34" s="96"/>
      <c r="H34" s="96"/>
      <c r="I34" s="96"/>
      <c r="J34" s="96"/>
      <c r="K34" s="96"/>
      <c r="L34" s="96"/>
    </row>
    <row r="35" spans="1:12" s="94" customFormat="1" ht="14.25" hidden="1" customHeight="1" x14ac:dyDescent="0.2">
      <c r="A35" s="101">
        <f>SUM('Vorspeise 2'!A17)</f>
        <v>0</v>
      </c>
      <c r="B35" s="102">
        <f>'Vorspeise 2'!B17</f>
        <v>0</v>
      </c>
      <c r="C35" s="103">
        <f>'Vorspeise 2'!C17</f>
        <v>0</v>
      </c>
      <c r="D35" s="99">
        <f>'Vorspeise 2'!D17</f>
        <v>0</v>
      </c>
      <c r="E35" s="104"/>
      <c r="G35" s="96"/>
      <c r="H35" s="96"/>
      <c r="I35" s="96"/>
      <c r="J35" s="96"/>
      <c r="K35" s="96"/>
      <c r="L35" s="96"/>
    </row>
    <row r="36" spans="1:12" s="94" customFormat="1" ht="14.25" hidden="1" customHeight="1" x14ac:dyDescent="0.2">
      <c r="A36" s="101">
        <f>SUM('Vorspeise 2'!A18)</f>
        <v>0</v>
      </c>
      <c r="B36" s="102">
        <f>'Vorspeise 2'!B18</f>
        <v>0</v>
      </c>
      <c r="C36" s="103">
        <f>'Vorspeise 2'!C18</f>
        <v>0</v>
      </c>
      <c r="D36" s="99">
        <f>'Vorspeise 2'!D18</f>
        <v>0</v>
      </c>
      <c r="E36" s="104"/>
      <c r="G36" s="96"/>
      <c r="H36" s="96"/>
      <c r="I36" s="96"/>
      <c r="J36" s="96"/>
      <c r="K36" s="96"/>
      <c r="L36" s="96"/>
    </row>
    <row r="37" spans="1:12" s="94" customFormat="1" ht="14.25" hidden="1" customHeight="1" x14ac:dyDescent="0.2">
      <c r="A37" s="101">
        <f>SUM('Vorspeise 2'!A19)</f>
        <v>0</v>
      </c>
      <c r="B37" s="102">
        <f>'Vorspeise 2'!B19</f>
        <v>0</v>
      </c>
      <c r="C37" s="103">
        <f>'Vorspeise 2'!C19</f>
        <v>0</v>
      </c>
      <c r="D37" s="99">
        <f>'Vorspeise 2'!D19</f>
        <v>0</v>
      </c>
      <c r="E37" s="104"/>
      <c r="G37" s="96"/>
      <c r="H37" s="96"/>
      <c r="I37" s="96"/>
      <c r="J37" s="96"/>
      <c r="K37" s="96"/>
      <c r="L37" s="96"/>
    </row>
    <row r="38" spans="1:12" s="94" customFormat="1" ht="14.25" hidden="1" customHeight="1" x14ac:dyDescent="0.2">
      <c r="A38" s="101">
        <f>SUM('Vorspeise 2'!A20)</f>
        <v>0</v>
      </c>
      <c r="B38" s="105">
        <f>'Vorspeise 2'!B20</f>
        <v>0</v>
      </c>
      <c r="C38" s="103">
        <f>'Vorspeise 2'!C20</f>
        <v>0</v>
      </c>
      <c r="D38" s="99">
        <f>'Vorspeise 2'!D20</f>
        <v>0</v>
      </c>
      <c r="E38" s="106"/>
      <c r="G38" s="96"/>
      <c r="H38" s="96"/>
      <c r="I38" s="96"/>
      <c r="J38" s="96"/>
      <c r="K38" s="96"/>
      <c r="L38" s="96"/>
    </row>
    <row r="39" spans="1:12" s="94" customFormat="1" ht="14.25" customHeight="1" x14ac:dyDescent="0.2">
      <c r="A39" s="89" t="str">
        <f>Hauptgang!A2</f>
        <v>Torta da Charn (Fleischkuchen)</v>
      </c>
      <c r="B39" s="90"/>
      <c r="C39" s="91"/>
      <c r="D39" s="92" t="s">
        <v>8</v>
      </c>
      <c r="E39" s="93"/>
    </row>
    <row r="40" spans="1:12" s="94" customFormat="1" ht="14.25" customHeight="1" x14ac:dyDescent="0.2">
      <c r="A40" s="101">
        <f>SUM(Hauptgang!A4)</f>
        <v>0</v>
      </c>
      <c r="B40" s="102">
        <f>Hauptgang!B4</f>
        <v>0</v>
      </c>
      <c r="C40" s="103" t="str">
        <f>Hauptgang!C4</f>
        <v>Wähenform</v>
      </c>
      <c r="D40" s="99" t="str">
        <f>Hauptgang!D4</f>
        <v>23 cm Durchmesser</v>
      </c>
      <c r="E40" s="104"/>
      <c r="G40" s="96"/>
      <c r="H40" s="96"/>
      <c r="I40" s="96"/>
      <c r="J40" s="96"/>
      <c r="K40" s="96"/>
      <c r="L40" s="96"/>
    </row>
    <row r="41" spans="1:12" s="94" customFormat="1" ht="14.25" customHeight="1" x14ac:dyDescent="0.2">
      <c r="A41" s="101">
        <f>SUM(Hauptgang!A5)</f>
        <v>0</v>
      </c>
      <c r="B41" s="102">
        <f>Hauptgang!B5</f>
        <v>0</v>
      </c>
      <c r="C41" s="103">
        <f>Hauptgang!C5</f>
        <v>0</v>
      </c>
      <c r="D41" s="99">
        <f>Hauptgang!D5</f>
        <v>0</v>
      </c>
      <c r="E41" s="104"/>
      <c r="G41" s="96"/>
      <c r="H41" s="96"/>
      <c r="I41" s="96"/>
      <c r="J41" s="96"/>
      <c r="K41" s="96"/>
      <c r="L41" s="96"/>
    </row>
    <row r="42" spans="1:12" s="94" customFormat="1" ht="14.25" customHeight="1" x14ac:dyDescent="0.2">
      <c r="A42" s="101">
        <f>SUM(Hauptgang!A6)</f>
        <v>0.45</v>
      </c>
      <c r="B42" s="102" t="str">
        <f>Hauptgang!B6</f>
        <v>Kg</v>
      </c>
      <c r="C42" s="103" t="str">
        <f>Hauptgang!C6</f>
        <v>gemischtes Hackfleisch</v>
      </c>
      <c r="D42" s="99" t="str">
        <f>Hauptgang!D6</f>
        <v>Rind und Schwein</v>
      </c>
      <c r="E42" s="104"/>
      <c r="G42" s="96"/>
      <c r="H42" s="96"/>
      <c r="I42" s="96"/>
      <c r="J42" s="96"/>
      <c r="K42" s="96"/>
      <c r="L42" s="96"/>
    </row>
    <row r="43" spans="1:12" s="94" customFormat="1" ht="14.25" customHeight="1" x14ac:dyDescent="0.2">
      <c r="A43" s="101">
        <f>SUM(Hauptgang!A7)</f>
        <v>2</v>
      </c>
      <c r="B43" s="102" t="str">
        <f>Hauptgang!B7</f>
        <v>EL</v>
      </c>
      <c r="C43" s="103" t="str">
        <f>Hauptgang!C7</f>
        <v>Sonnenblumenöl</v>
      </c>
      <c r="D43" s="99">
        <f>Hauptgang!D7</f>
        <v>0</v>
      </c>
      <c r="E43" s="104"/>
      <c r="G43" s="96"/>
      <c r="H43" s="96"/>
      <c r="I43" s="96"/>
      <c r="J43" s="96"/>
      <c r="K43" s="96"/>
      <c r="L43" s="96"/>
    </row>
    <row r="44" spans="1:12" s="94" customFormat="1" ht="14.25" customHeight="1" x14ac:dyDescent="0.2">
      <c r="A44" s="101">
        <f>SUM(Hauptgang!A8)</f>
        <v>1</v>
      </c>
      <c r="B44" s="102" t="str">
        <f>Hauptgang!B8</f>
        <v>Stück</v>
      </c>
      <c r="C44" s="103" t="str">
        <f>Hauptgang!C8</f>
        <v>Zwiebel</v>
      </c>
      <c r="D44" s="99" t="str">
        <f>Hauptgang!D8</f>
        <v>fein gehackt</v>
      </c>
      <c r="E44" s="104"/>
      <c r="G44" s="96"/>
      <c r="H44" s="96"/>
      <c r="I44" s="96"/>
      <c r="J44" s="96"/>
      <c r="K44" s="96"/>
      <c r="L44" s="96"/>
    </row>
    <row r="45" spans="1:12" s="94" customFormat="1" ht="14.25" customHeight="1" x14ac:dyDescent="0.2">
      <c r="A45" s="101">
        <f>SUM(Hauptgang!A9)</f>
        <v>1</v>
      </c>
      <c r="B45" s="102" t="str">
        <f>Hauptgang!B9</f>
        <v>Stück</v>
      </c>
      <c r="C45" s="103" t="str">
        <f>Hauptgang!C9</f>
        <v>Knoblauchzehe</v>
      </c>
      <c r="D45" s="99" t="str">
        <f>Hauptgang!D9</f>
        <v>fein gehackt</v>
      </c>
      <c r="E45" s="104"/>
      <c r="G45" s="96"/>
      <c r="H45" s="96"/>
      <c r="I45" s="96"/>
      <c r="J45" s="96"/>
      <c r="K45" s="96"/>
      <c r="L45" s="96"/>
    </row>
    <row r="46" spans="1:12" s="94" customFormat="1" ht="14.25" customHeight="1" x14ac:dyDescent="0.2">
      <c r="A46" s="101">
        <f>SUM(Hauptgang!A10)</f>
        <v>1</v>
      </c>
      <c r="B46" s="102" t="str">
        <f>Hauptgang!B10</f>
        <v>EL</v>
      </c>
      <c r="C46" s="103" t="str">
        <f>Hauptgang!C10</f>
        <v>Butter</v>
      </c>
      <c r="D46" s="99">
        <f>Hauptgang!D10</f>
        <v>0</v>
      </c>
      <c r="E46" s="104"/>
      <c r="G46" s="96"/>
      <c r="H46" s="96"/>
      <c r="I46" s="96"/>
      <c r="J46" s="96"/>
      <c r="K46" s="96"/>
      <c r="L46" s="96"/>
    </row>
    <row r="47" spans="1:12" s="94" customFormat="1" ht="14.25" customHeight="1" x14ac:dyDescent="0.2">
      <c r="A47" s="101">
        <f>SUM(Hauptgang!A11)</f>
        <v>0.15</v>
      </c>
      <c r="B47" s="102" t="str">
        <f>Hauptgang!B11</f>
        <v>Kg</v>
      </c>
      <c r="C47" s="103" t="str">
        <f>Hauptgang!C11</f>
        <v>Speckwürfel</v>
      </c>
      <c r="D47" s="99" t="str">
        <f>Hauptgang!D11</f>
        <v>geräuchert</v>
      </c>
      <c r="E47" s="104"/>
      <c r="G47" s="96"/>
      <c r="H47" s="96"/>
      <c r="I47" s="96"/>
      <c r="J47" s="96"/>
      <c r="K47" s="96"/>
      <c r="L47" s="96"/>
    </row>
    <row r="48" spans="1:12" s="94" customFormat="1" ht="14.25" customHeight="1" x14ac:dyDescent="0.2">
      <c r="A48" s="101">
        <f>SUM(Hauptgang!A12)</f>
        <v>4</v>
      </c>
      <c r="B48" s="102" t="str">
        <f>Hauptgang!B12</f>
        <v>Stück</v>
      </c>
      <c r="C48" s="103" t="str">
        <f>Hauptgang!C12</f>
        <v>Thymianzweige</v>
      </c>
      <c r="D48" s="99">
        <f>Hauptgang!D12</f>
        <v>0</v>
      </c>
      <c r="E48" s="104"/>
      <c r="G48" s="96"/>
      <c r="H48" s="96"/>
      <c r="I48" s="96"/>
      <c r="J48" s="96"/>
      <c r="K48" s="96"/>
      <c r="L48" s="96"/>
    </row>
    <row r="49" spans="1:12" s="94" customFormat="1" ht="14.25" customHeight="1" x14ac:dyDescent="0.2">
      <c r="A49" s="101">
        <f>SUM(Hauptgang!A13)</f>
        <v>0.08</v>
      </c>
      <c r="B49" s="102" t="str">
        <f>Hauptgang!B13</f>
        <v>Kg</v>
      </c>
      <c r="C49" s="103" t="str">
        <f>Hauptgang!C13</f>
        <v xml:space="preserve">Weissbrot </v>
      </c>
      <c r="D49" s="99" t="str">
        <f>Hauptgang!D13</f>
        <v>kleine Würfel</v>
      </c>
      <c r="E49" s="104"/>
      <c r="G49" s="96"/>
      <c r="H49" s="96"/>
      <c r="I49" s="96"/>
      <c r="J49" s="96"/>
      <c r="K49" s="96"/>
      <c r="L49" s="96"/>
    </row>
    <row r="50" spans="1:12" s="94" customFormat="1" ht="14.25" customHeight="1" x14ac:dyDescent="0.2">
      <c r="A50" s="101">
        <f>SUM(Hauptgang!A14)</f>
        <v>4</v>
      </c>
      <c r="B50" s="102" t="str">
        <f>Hauptgang!B14</f>
        <v>EL</v>
      </c>
      <c r="C50" s="103" t="str">
        <f>Hauptgang!C14</f>
        <v>Milch</v>
      </c>
      <c r="D50" s="99">
        <f>Hauptgang!D14</f>
        <v>0</v>
      </c>
      <c r="E50" s="104"/>
      <c r="G50" s="96"/>
      <c r="H50" s="96"/>
      <c r="I50" s="96"/>
      <c r="J50" s="96"/>
      <c r="K50" s="96"/>
      <c r="L50" s="96"/>
    </row>
    <row r="51" spans="1:12" s="94" customFormat="1" ht="14.25" customHeight="1" x14ac:dyDescent="0.2">
      <c r="A51" s="101">
        <f>SUM(Hauptgang!A15)</f>
        <v>0.15</v>
      </c>
      <c r="B51" s="102" t="str">
        <f>Hauptgang!B15</f>
        <v>Lt</v>
      </c>
      <c r="C51" s="103" t="str">
        <f>Hauptgang!C15</f>
        <v>Rahm</v>
      </c>
      <c r="D51" s="99">
        <f>Hauptgang!D15</f>
        <v>0</v>
      </c>
      <c r="E51" s="104"/>
      <c r="G51" s="96"/>
      <c r="H51" s="96"/>
      <c r="I51" s="96"/>
      <c r="J51" s="96"/>
      <c r="K51" s="96"/>
      <c r="L51" s="96"/>
    </row>
    <row r="52" spans="1:12" s="94" customFormat="1" ht="14.25" customHeight="1" x14ac:dyDescent="0.2">
      <c r="A52" s="101">
        <f>SUM(Hauptgang!A16)</f>
        <v>0</v>
      </c>
      <c r="B52" s="102">
        <f>Hauptgang!B16</f>
        <v>0</v>
      </c>
      <c r="C52" s="103" t="str">
        <f>Hauptgang!C16</f>
        <v>Salz, Pfeffer aus der Mühle</v>
      </c>
      <c r="D52" s="99">
        <f>Hauptgang!D16</f>
        <v>0</v>
      </c>
      <c r="E52" s="104"/>
      <c r="G52" s="96"/>
      <c r="H52" s="96"/>
      <c r="I52" s="96"/>
      <c r="J52" s="96"/>
      <c r="K52" s="96"/>
      <c r="L52" s="96"/>
    </row>
    <row r="53" spans="1:12" s="94" customFormat="1" ht="14.25" customHeight="1" x14ac:dyDescent="0.2">
      <c r="A53" s="101">
        <f>SUM(Hauptgang!A17)</f>
        <v>1</v>
      </c>
      <c r="B53" s="102" t="str">
        <f>Hauptgang!B17</f>
        <v>Stück</v>
      </c>
      <c r="C53" s="103" t="str">
        <f>Hauptgang!C17</f>
        <v>Eigelb</v>
      </c>
      <c r="D53" s="99">
        <f>Hauptgang!D17</f>
        <v>0</v>
      </c>
      <c r="E53" s="104"/>
      <c r="G53" s="96"/>
      <c r="H53" s="96"/>
      <c r="I53" s="96"/>
      <c r="J53" s="96"/>
      <c r="K53" s="96"/>
      <c r="L53" s="96"/>
    </row>
    <row r="54" spans="1:12" s="94" customFormat="1" ht="14.25" customHeight="1" x14ac:dyDescent="0.2">
      <c r="A54" s="101">
        <f>SUM(Hauptgang!A18)</f>
        <v>1</v>
      </c>
      <c r="B54" s="102" t="str">
        <f>Hauptgang!B18</f>
        <v>EL</v>
      </c>
      <c r="C54" s="103" t="str">
        <f>Hauptgang!C18</f>
        <v>Milch</v>
      </c>
      <c r="D54" s="99">
        <f>Hauptgang!D18</f>
        <v>0</v>
      </c>
      <c r="E54" s="104"/>
      <c r="G54" s="96"/>
      <c r="H54" s="96"/>
      <c r="I54" s="96"/>
      <c r="J54" s="96"/>
      <c r="K54" s="96"/>
      <c r="L54" s="96"/>
    </row>
    <row r="55" spans="1:12" s="94" customFormat="1" ht="14.25" customHeight="1" x14ac:dyDescent="0.2">
      <c r="A55" s="101">
        <f>SUM(Hauptgang!A19)</f>
        <v>2</v>
      </c>
      <c r="B55" s="102" t="str">
        <f>Hauptgang!B19</f>
        <v>Stück</v>
      </c>
      <c r="C55" s="103" t="str">
        <f>Hauptgang!C19</f>
        <v>Blätterteig</v>
      </c>
      <c r="D55" s="99" t="str">
        <f>Hauptgang!D19</f>
        <v>32 cm Durchmesser</v>
      </c>
      <c r="E55" s="104"/>
      <c r="G55" s="96"/>
      <c r="H55" s="96"/>
      <c r="I55" s="96"/>
      <c r="J55" s="96"/>
      <c r="K55" s="96"/>
      <c r="L55" s="96"/>
    </row>
    <row r="56" spans="1:12" s="94" customFormat="1" ht="14.25" customHeight="1" x14ac:dyDescent="0.2">
      <c r="A56" s="108">
        <f>SUM(Hauptgang!A20)</f>
        <v>0</v>
      </c>
      <c r="B56" s="105">
        <f>Hauptgang!B20</f>
        <v>0</v>
      </c>
      <c r="C56" s="109">
        <f>Hauptgang!C20</f>
        <v>0</v>
      </c>
      <c r="D56" s="110">
        <f>Hauptgang!D20</f>
        <v>0</v>
      </c>
      <c r="E56" s="106"/>
      <c r="G56" s="96"/>
      <c r="H56" s="96"/>
      <c r="I56" s="96"/>
      <c r="J56" s="96"/>
      <c r="K56" s="96"/>
      <c r="L56" s="96"/>
    </row>
    <row r="57" spans="1:12" s="94" customFormat="1" ht="14.25" customHeight="1" x14ac:dyDescent="0.2">
      <c r="A57" s="89" t="str">
        <f>Beilage1!A2</f>
        <v>Wildkräutersalat mit Tomaten und Radicchio</v>
      </c>
      <c r="B57" s="90"/>
      <c r="C57" s="91"/>
      <c r="D57" s="92" t="s">
        <v>8</v>
      </c>
      <c r="E57" s="93"/>
    </row>
    <row r="58" spans="1:12" s="94" customFormat="1" ht="14.25" customHeight="1" x14ac:dyDescent="0.2">
      <c r="A58" s="101">
        <f>Beilage1!A4</f>
        <v>0.04</v>
      </c>
      <c r="B58" s="102" t="str">
        <f>Beilage1!B4</f>
        <v>Kg</v>
      </c>
      <c r="C58" s="103" t="str">
        <f>Beilage1!C4</f>
        <v>Bulgur</v>
      </c>
      <c r="D58" s="99">
        <f>Beilage1!D4</f>
        <v>0</v>
      </c>
      <c r="E58" s="104"/>
      <c r="G58" s="96"/>
      <c r="H58" s="96"/>
      <c r="I58" s="96"/>
      <c r="J58" s="96"/>
      <c r="K58" s="96"/>
      <c r="L58" s="96"/>
    </row>
    <row r="59" spans="1:12" s="94" customFormat="1" ht="14.25" customHeight="1" x14ac:dyDescent="0.2">
      <c r="A59" s="101">
        <f>Beilage1!A5</f>
        <v>0.05</v>
      </c>
      <c r="B59" s="102" t="str">
        <f>Beilage1!B5</f>
        <v>Kg</v>
      </c>
      <c r="C59" s="103" t="str">
        <f>Beilage1!C5</f>
        <v>Wildkräuter</v>
      </c>
      <c r="D59" s="99">
        <f>Beilage1!D5</f>
        <v>0</v>
      </c>
      <c r="E59" s="104"/>
      <c r="G59" s="96"/>
      <c r="H59" s="96"/>
      <c r="I59" s="96"/>
      <c r="J59" s="96"/>
      <c r="K59" s="96"/>
      <c r="L59" s="96"/>
    </row>
    <row r="60" spans="1:12" s="94" customFormat="1" ht="14.25" customHeight="1" x14ac:dyDescent="0.2">
      <c r="A60" s="101">
        <f>Beilage1!A6</f>
        <v>0.15</v>
      </c>
      <c r="B60" s="102" t="str">
        <f>Beilage1!B6</f>
        <v>Kg</v>
      </c>
      <c r="C60" s="103" t="str">
        <f>Beilage1!C6</f>
        <v>Radicchio</v>
      </c>
      <c r="D60" s="99">
        <f>Beilage1!D6</f>
        <v>0</v>
      </c>
      <c r="E60" s="104"/>
      <c r="G60" s="96"/>
      <c r="H60" s="96"/>
      <c r="I60" s="96"/>
      <c r="J60" s="96"/>
      <c r="K60" s="96"/>
      <c r="L60" s="96"/>
    </row>
    <row r="61" spans="1:12" s="94" customFormat="1" ht="14.25" customHeight="1" x14ac:dyDescent="0.2">
      <c r="A61" s="101">
        <f>Beilage1!A7</f>
        <v>0.12</v>
      </c>
      <c r="B61" s="102" t="str">
        <f>Beilage1!B7</f>
        <v>Kg</v>
      </c>
      <c r="C61" s="103" t="str">
        <f>Beilage1!C7</f>
        <v>Kirschtomaten</v>
      </c>
      <c r="D61" s="99" t="str">
        <f>Beilage1!D7</f>
        <v>rot und gelb</v>
      </c>
      <c r="E61" s="104"/>
      <c r="G61" s="96"/>
      <c r="H61" s="96"/>
      <c r="I61" s="96"/>
      <c r="J61" s="96"/>
      <c r="K61" s="96"/>
      <c r="L61" s="96"/>
    </row>
    <row r="62" spans="1:12" s="94" customFormat="1" ht="14.25" customHeight="1" x14ac:dyDescent="0.2">
      <c r="A62" s="101">
        <v>1</v>
      </c>
      <c r="B62" s="102" t="s">
        <v>142</v>
      </c>
      <c r="C62" s="103" t="s">
        <v>143</v>
      </c>
      <c r="D62" s="99">
        <f>Beilage1!D8</f>
        <v>0</v>
      </c>
      <c r="E62" s="104"/>
      <c r="G62" s="96"/>
      <c r="H62" s="96"/>
      <c r="I62" s="96"/>
      <c r="J62" s="96"/>
      <c r="K62" s="96"/>
      <c r="L62" s="96"/>
    </row>
    <row r="63" spans="1:12" s="94" customFormat="1" ht="14.25" customHeight="1" x14ac:dyDescent="0.2">
      <c r="A63" s="101">
        <f>Beilage1!A9</f>
        <v>0</v>
      </c>
      <c r="B63" s="102">
        <f>Beilage1!B9</f>
        <v>0</v>
      </c>
      <c r="C63" s="103" t="str">
        <f>Beilage1!C9</f>
        <v>Dressing</v>
      </c>
      <c r="D63" s="99">
        <f>Beilage1!D9</f>
        <v>0</v>
      </c>
      <c r="E63" s="104"/>
      <c r="G63" s="96"/>
      <c r="H63" s="96"/>
      <c r="I63" s="96"/>
      <c r="J63" s="96"/>
      <c r="K63" s="96"/>
      <c r="L63" s="96"/>
    </row>
    <row r="64" spans="1:12" s="94" customFormat="1" ht="14.25" customHeight="1" x14ac:dyDescent="0.2">
      <c r="A64" s="101">
        <f>Beilage1!A10</f>
        <v>0</v>
      </c>
      <c r="B64" s="102">
        <f>Beilage1!B10</f>
        <v>0</v>
      </c>
      <c r="C64" s="103">
        <f>Beilage1!C10</f>
        <v>0</v>
      </c>
      <c r="D64" s="99">
        <f>Beilage1!D10</f>
        <v>0</v>
      </c>
      <c r="E64" s="104"/>
      <c r="G64" s="96"/>
      <c r="H64" s="96"/>
      <c r="I64" s="96"/>
      <c r="J64" s="96"/>
      <c r="K64" s="96"/>
      <c r="L64" s="96"/>
    </row>
    <row r="65" spans="1:12" s="94" customFormat="1" ht="14.25" customHeight="1" x14ac:dyDescent="0.2">
      <c r="A65" s="101">
        <f>Beilage1!A11</f>
        <v>2</v>
      </c>
      <c r="B65" s="102" t="str">
        <f>Beilage1!B11</f>
        <v>EL</v>
      </c>
      <c r="C65" s="103" t="str">
        <f>Beilage1!C11</f>
        <v>Himbeeressig</v>
      </c>
      <c r="D65" s="99">
        <f>Beilage1!D11</f>
        <v>0</v>
      </c>
      <c r="E65" s="104"/>
      <c r="G65" s="96"/>
      <c r="H65" s="96"/>
      <c r="I65" s="96"/>
      <c r="J65" s="96"/>
      <c r="K65" s="96"/>
      <c r="L65" s="96"/>
    </row>
    <row r="66" spans="1:12" s="94" customFormat="1" ht="14.25" customHeight="1" x14ac:dyDescent="0.2">
      <c r="A66" s="101">
        <f>Beilage1!A12</f>
        <v>1</v>
      </c>
      <c r="B66" s="102" t="str">
        <f>Beilage1!B12</f>
        <v>EL</v>
      </c>
      <c r="C66" s="103" t="str">
        <f>Beilage1!C12</f>
        <v>Zitronensaft</v>
      </c>
      <c r="D66" s="99">
        <f>Beilage1!D12</f>
        <v>0</v>
      </c>
      <c r="E66" s="104"/>
      <c r="G66" s="96"/>
      <c r="H66" s="96"/>
      <c r="I66" s="96"/>
      <c r="J66" s="96"/>
      <c r="K66" s="96"/>
      <c r="L66" s="96"/>
    </row>
    <row r="67" spans="1:12" s="94" customFormat="1" ht="14.25" customHeight="1" x14ac:dyDescent="0.2">
      <c r="A67" s="101">
        <f>Beilage1!A13</f>
        <v>0</v>
      </c>
      <c r="B67" s="102">
        <f>Beilage1!B13</f>
        <v>0</v>
      </c>
      <c r="C67" s="103" t="str">
        <f>Beilage1!C13</f>
        <v>Salz und Pfeffer</v>
      </c>
      <c r="D67" s="99">
        <f>Beilage1!D13</f>
        <v>0</v>
      </c>
      <c r="E67" s="104"/>
      <c r="G67" s="96"/>
      <c r="H67" s="96"/>
      <c r="I67" s="96"/>
      <c r="J67" s="96"/>
      <c r="K67" s="96"/>
      <c r="L67" s="96"/>
    </row>
    <row r="68" spans="1:12" s="94" customFormat="1" ht="14.25" customHeight="1" x14ac:dyDescent="0.2">
      <c r="A68" s="101">
        <f>Beilage1!A14</f>
        <v>1</v>
      </c>
      <c r="B68" s="102" t="str">
        <f>Beilage1!B14</f>
        <v>TL</v>
      </c>
      <c r="C68" s="103" t="str">
        <f>Beilage1!C14</f>
        <v>Honig</v>
      </c>
      <c r="D68" s="99">
        <f>Beilage1!D14</f>
        <v>0</v>
      </c>
      <c r="E68" s="104"/>
      <c r="G68" s="96"/>
      <c r="H68" s="96"/>
      <c r="I68" s="96"/>
      <c r="J68" s="96"/>
      <c r="K68" s="96"/>
      <c r="L68" s="96"/>
    </row>
    <row r="69" spans="1:12" s="94" customFormat="1" ht="14.25" customHeight="1" x14ac:dyDescent="0.2">
      <c r="A69" s="101">
        <f>Beilage1!A15</f>
        <v>2</v>
      </c>
      <c r="B69" s="102" t="str">
        <f>Beilage1!B15</f>
        <v>EL</v>
      </c>
      <c r="C69" s="103" t="str">
        <f>Beilage1!C15</f>
        <v>Walnussöl</v>
      </c>
      <c r="D69" s="99">
        <f>Beilage1!D15</f>
        <v>0</v>
      </c>
      <c r="E69" s="104"/>
      <c r="G69" s="96"/>
      <c r="H69" s="96"/>
      <c r="I69" s="96"/>
      <c r="J69" s="96"/>
      <c r="K69" s="96"/>
      <c r="L69" s="96"/>
    </row>
    <row r="70" spans="1:12" s="94" customFormat="1" ht="14.25" customHeight="1" x14ac:dyDescent="0.2">
      <c r="A70" s="101">
        <f>Beilage1!A16</f>
        <v>4</v>
      </c>
      <c r="B70" s="102" t="str">
        <f>Beilage1!B16</f>
        <v>EL</v>
      </c>
      <c r="C70" s="103" t="str">
        <f>Beilage1!C16</f>
        <v>Olivenöl</v>
      </c>
      <c r="D70" s="99">
        <f>Beilage1!D16</f>
        <v>0</v>
      </c>
      <c r="E70" s="104"/>
      <c r="G70" s="96"/>
      <c r="H70" s="96"/>
      <c r="I70" s="96"/>
      <c r="J70" s="96"/>
      <c r="K70" s="96"/>
      <c r="L70" s="96"/>
    </row>
    <row r="71" spans="1:12" s="94" customFormat="1" ht="14.25" customHeight="1" x14ac:dyDescent="0.2">
      <c r="A71" s="101">
        <f>Beilage1!A17</f>
        <v>0.05</v>
      </c>
      <c r="B71" s="102" t="str">
        <f>Beilage1!B17</f>
        <v>Kg</v>
      </c>
      <c r="C71" s="103" t="str">
        <f>Beilage1!C17</f>
        <v>Sonnenblumenkerne</v>
      </c>
      <c r="D71" s="99" t="str">
        <f>Beilage1!D17</f>
        <v>geröstet</v>
      </c>
      <c r="E71" s="104"/>
      <c r="G71" s="96"/>
      <c r="H71" s="96"/>
      <c r="I71" s="96"/>
      <c r="J71" s="96"/>
      <c r="K71" s="96"/>
      <c r="L71" s="96"/>
    </row>
    <row r="72" spans="1:12" s="94" customFormat="1" ht="14.25" customHeight="1" x14ac:dyDescent="0.2">
      <c r="A72" s="101">
        <f>Beilage1!A18</f>
        <v>0</v>
      </c>
      <c r="B72" s="102">
        <f>Beilage1!B18</f>
        <v>0</v>
      </c>
      <c r="C72" s="103">
        <f>Beilage1!C18</f>
        <v>0</v>
      </c>
      <c r="D72" s="99">
        <f>Beilage1!D18</f>
        <v>0</v>
      </c>
      <c r="E72" s="104"/>
      <c r="G72" s="96"/>
      <c r="H72" s="96"/>
      <c r="I72" s="96"/>
      <c r="J72" s="96"/>
      <c r="K72" s="96"/>
      <c r="L72" s="96"/>
    </row>
    <row r="73" spans="1:12" s="94" customFormat="1" ht="14.25" customHeight="1" x14ac:dyDescent="0.2">
      <c r="A73" s="101">
        <f>Beilage1!A19</f>
        <v>1</v>
      </c>
      <c r="B73" s="102" t="str">
        <f>Beilage1!B19</f>
        <v>Stück</v>
      </c>
      <c r="C73" s="103" t="str">
        <f>Beilage1!C19</f>
        <v>Brot</v>
      </c>
      <c r="D73" s="99">
        <f>Beilage1!D19</f>
        <v>0</v>
      </c>
      <c r="E73" s="104"/>
      <c r="G73" s="96"/>
      <c r="H73" s="96"/>
      <c r="I73" s="96"/>
      <c r="J73" s="96"/>
      <c r="K73" s="96"/>
      <c r="L73" s="96"/>
    </row>
    <row r="74" spans="1:12" s="94" customFormat="1" ht="14.25" customHeight="1" x14ac:dyDescent="0.2">
      <c r="A74" s="101">
        <f>Beilage1!A20</f>
        <v>0</v>
      </c>
      <c r="B74" s="105">
        <f>Beilage1!B20</f>
        <v>0</v>
      </c>
      <c r="C74" s="103">
        <f>Beilage1!C20</f>
        <v>0</v>
      </c>
      <c r="D74" s="99">
        <f>Beilage1!D20</f>
        <v>0</v>
      </c>
      <c r="E74" s="106"/>
      <c r="G74" s="96"/>
      <c r="H74" s="96"/>
      <c r="I74" s="96"/>
      <c r="J74" s="96"/>
      <c r="K74" s="96"/>
      <c r="L74" s="96"/>
    </row>
    <row r="75" spans="1:12" s="94" customFormat="1" ht="14.25" hidden="1" customHeight="1" x14ac:dyDescent="0.2">
      <c r="A75" s="89">
        <f>Beilage2!A2</f>
        <v>0</v>
      </c>
      <c r="B75" s="90"/>
      <c r="C75" s="91"/>
      <c r="D75" s="92"/>
      <c r="E75" s="93"/>
    </row>
    <row r="76" spans="1:12" s="94" customFormat="1" ht="14.25" hidden="1" customHeight="1" x14ac:dyDescent="0.2">
      <c r="A76" s="101">
        <f>SUM(Beilage2!A4)</f>
        <v>0</v>
      </c>
      <c r="B76" s="102">
        <f>Beilage2!B4</f>
        <v>0</v>
      </c>
      <c r="C76" s="103">
        <f>Beilage2!C4</f>
        <v>0</v>
      </c>
      <c r="D76" s="99">
        <f>Beilage2!D4</f>
        <v>0</v>
      </c>
      <c r="E76" s="104"/>
      <c r="G76" s="96"/>
      <c r="H76" s="96"/>
      <c r="I76" s="96"/>
      <c r="J76" s="96"/>
      <c r="K76" s="96"/>
      <c r="L76" s="96"/>
    </row>
    <row r="77" spans="1:12" s="94" customFormat="1" ht="14.25" hidden="1" customHeight="1" x14ac:dyDescent="0.2">
      <c r="A77" s="101">
        <f>SUM(Beilage2!A5)</f>
        <v>0</v>
      </c>
      <c r="B77" s="102">
        <f>Beilage2!B5</f>
        <v>0</v>
      </c>
      <c r="C77" s="103">
        <f>Beilage2!C5</f>
        <v>0</v>
      </c>
      <c r="D77" s="99">
        <f>Beilage2!D5</f>
        <v>0</v>
      </c>
      <c r="E77" s="104"/>
      <c r="G77" s="96"/>
      <c r="H77" s="96"/>
      <c r="I77" s="96"/>
      <c r="J77" s="96"/>
      <c r="K77" s="96"/>
      <c r="L77" s="96"/>
    </row>
    <row r="78" spans="1:12" s="94" customFormat="1" ht="14.25" hidden="1" customHeight="1" x14ac:dyDescent="0.2">
      <c r="A78" s="101">
        <f>SUM(Beilage2!A6)</f>
        <v>0</v>
      </c>
      <c r="B78" s="102">
        <f>Beilage2!B6</f>
        <v>0</v>
      </c>
      <c r="C78" s="103">
        <f>Beilage2!C6</f>
        <v>0</v>
      </c>
      <c r="D78" s="99">
        <f>Beilage2!D6</f>
        <v>0</v>
      </c>
      <c r="E78" s="104"/>
      <c r="G78" s="96"/>
      <c r="H78" s="96"/>
      <c r="I78" s="96"/>
      <c r="J78" s="96"/>
      <c r="K78" s="96"/>
      <c r="L78" s="96"/>
    </row>
    <row r="79" spans="1:12" s="94" customFormat="1" ht="14.25" hidden="1" customHeight="1" x14ac:dyDescent="0.2">
      <c r="A79" s="101">
        <f>SUM(Beilage2!A7)</f>
        <v>0</v>
      </c>
      <c r="B79" s="102">
        <f>Beilage2!B7</f>
        <v>0</v>
      </c>
      <c r="C79" s="103">
        <f>Beilage2!C7</f>
        <v>0</v>
      </c>
      <c r="D79" s="99">
        <f>Beilage2!D7</f>
        <v>0</v>
      </c>
      <c r="E79" s="104"/>
      <c r="G79" s="96"/>
      <c r="H79" s="96"/>
      <c r="I79" s="96"/>
      <c r="J79" s="96"/>
      <c r="K79" s="96"/>
      <c r="L79" s="96"/>
    </row>
    <row r="80" spans="1:12" s="94" customFormat="1" ht="14.25" hidden="1" customHeight="1" x14ac:dyDescent="0.2">
      <c r="A80" s="101">
        <f>SUM(Beilage2!A8)</f>
        <v>0</v>
      </c>
      <c r="B80" s="102">
        <f>Beilage2!B8</f>
        <v>0</v>
      </c>
      <c r="C80" s="103">
        <f>Beilage2!C8</f>
        <v>0</v>
      </c>
      <c r="D80" s="99">
        <f>Beilage2!D8</f>
        <v>0</v>
      </c>
      <c r="E80" s="104"/>
      <c r="G80" s="96"/>
      <c r="H80" s="96"/>
      <c r="I80" s="96"/>
      <c r="J80" s="96"/>
      <c r="K80" s="96"/>
      <c r="L80" s="96"/>
    </row>
    <row r="81" spans="1:12" s="94" customFormat="1" ht="14.25" hidden="1" customHeight="1" x14ac:dyDescent="0.2">
      <c r="A81" s="101">
        <f>SUM(Beilage2!A9)</f>
        <v>0</v>
      </c>
      <c r="B81" s="102">
        <f>Beilage2!B9</f>
        <v>0</v>
      </c>
      <c r="C81" s="103">
        <f>Beilage2!C9</f>
        <v>0</v>
      </c>
      <c r="D81" s="99">
        <f>Beilage2!D9</f>
        <v>0</v>
      </c>
      <c r="E81" s="104"/>
      <c r="G81" s="96"/>
      <c r="H81" s="96"/>
      <c r="I81" s="96"/>
      <c r="J81" s="96"/>
      <c r="K81" s="96"/>
      <c r="L81" s="96"/>
    </row>
    <row r="82" spans="1:12" s="94" customFormat="1" ht="14.25" hidden="1" customHeight="1" x14ac:dyDescent="0.2">
      <c r="A82" s="101">
        <f>SUM(Beilage2!A10)</f>
        <v>0</v>
      </c>
      <c r="B82" s="102">
        <f>Beilage2!B10</f>
        <v>0</v>
      </c>
      <c r="C82" s="103">
        <f>Beilage2!C10</f>
        <v>0</v>
      </c>
      <c r="D82" s="99">
        <f>Beilage2!D10</f>
        <v>0</v>
      </c>
      <c r="E82" s="104"/>
      <c r="G82" s="96"/>
      <c r="H82" s="96"/>
      <c r="I82" s="96"/>
      <c r="J82" s="96"/>
      <c r="K82" s="96"/>
      <c r="L82" s="96"/>
    </row>
    <row r="83" spans="1:12" s="94" customFormat="1" ht="14.25" hidden="1" customHeight="1" x14ac:dyDescent="0.2">
      <c r="A83" s="101">
        <f>SUM(Beilage2!A11)</f>
        <v>0</v>
      </c>
      <c r="B83" s="102">
        <f>Beilage2!B11</f>
        <v>0</v>
      </c>
      <c r="C83" s="103">
        <f>Beilage2!C11</f>
        <v>0</v>
      </c>
      <c r="D83" s="99">
        <f>Beilage2!D11</f>
        <v>0</v>
      </c>
      <c r="E83" s="104"/>
      <c r="G83" s="96"/>
      <c r="H83" s="96"/>
      <c r="I83" s="96"/>
      <c r="J83" s="96"/>
      <c r="K83" s="96"/>
      <c r="L83" s="96"/>
    </row>
    <row r="84" spans="1:12" s="94" customFormat="1" ht="14.25" hidden="1" customHeight="1" x14ac:dyDescent="0.2">
      <c r="A84" s="101">
        <f>SUM(Beilage2!A12)</f>
        <v>0</v>
      </c>
      <c r="B84" s="102">
        <f>Beilage2!B12</f>
        <v>0</v>
      </c>
      <c r="C84" s="103">
        <f>Beilage2!C12</f>
        <v>0</v>
      </c>
      <c r="D84" s="99">
        <f>Beilage2!D12</f>
        <v>0</v>
      </c>
      <c r="E84" s="104"/>
      <c r="G84" s="96"/>
      <c r="H84" s="96"/>
      <c r="I84" s="96"/>
      <c r="J84" s="96"/>
      <c r="K84" s="96"/>
      <c r="L84" s="96"/>
    </row>
    <row r="85" spans="1:12" s="94" customFormat="1" ht="14.25" hidden="1" customHeight="1" x14ac:dyDescent="0.2">
      <c r="A85" s="101">
        <f>SUM(Beilage2!A13)</f>
        <v>0</v>
      </c>
      <c r="B85" s="102">
        <f>Beilage2!B13</f>
        <v>0</v>
      </c>
      <c r="C85" s="103">
        <f>Beilage2!C13</f>
        <v>0</v>
      </c>
      <c r="D85" s="99">
        <f>Beilage2!D13</f>
        <v>0</v>
      </c>
      <c r="E85" s="104"/>
      <c r="G85" s="96"/>
      <c r="H85" s="96"/>
      <c r="I85" s="96"/>
      <c r="J85" s="96"/>
      <c r="K85" s="96"/>
      <c r="L85" s="96"/>
    </row>
    <row r="86" spans="1:12" s="94" customFormat="1" ht="14.25" hidden="1" customHeight="1" x14ac:dyDescent="0.2">
      <c r="A86" s="101">
        <f>SUM(Beilage2!A14)</f>
        <v>0</v>
      </c>
      <c r="B86" s="102">
        <f>Beilage2!B14</f>
        <v>0</v>
      </c>
      <c r="C86" s="103">
        <f>Beilage2!C14</f>
        <v>0</v>
      </c>
      <c r="D86" s="99">
        <f>Beilage2!D14</f>
        <v>0</v>
      </c>
      <c r="E86" s="104"/>
      <c r="G86" s="96"/>
      <c r="H86" s="96"/>
      <c r="I86" s="96"/>
      <c r="J86" s="96"/>
      <c r="K86" s="96"/>
      <c r="L86" s="96"/>
    </row>
    <row r="87" spans="1:12" s="94" customFormat="1" ht="14.25" hidden="1" customHeight="1" x14ac:dyDescent="0.2">
      <c r="A87" s="101">
        <f>SUM(Beilage2!A15)</f>
        <v>0</v>
      </c>
      <c r="B87" s="102">
        <f>Beilage2!B15</f>
        <v>0</v>
      </c>
      <c r="C87" s="103">
        <f>Beilage2!C15</f>
        <v>0</v>
      </c>
      <c r="D87" s="99">
        <f>Beilage2!D15</f>
        <v>0</v>
      </c>
      <c r="E87" s="104"/>
      <c r="G87" s="96"/>
      <c r="H87" s="96"/>
      <c r="I87" s="96"/>
      <c r="J87" s="96"/>
      <c r="K87" s="96"/>
      <c r="L87" s="96"/>
    </row>
    <row r="88" spans="1:12" s="94" customFormat="1" ht="14.25" hidden="1" customHeight="1" x14ac:dyDescent="0.2">
      <c r="A88" s="101">
        <f>SUM(Beilage2!A16)</f>
        <v>0</v>
      </c>
      <c r="B88" s="102">
        <f>Beilage2!B16</f>
        <v>0</v>
      </c>
      <c r="C88" s="103">
        <f>Beilage2!C16</f>
        <v>0</v>
      </c>
      <c r="D88" s="99">
        <f>Beilage2!D16</f>
        <v>0</v>
      </c>
      <c r="E88" s="104"/>
      <c r="G88" s="96"/>
      <c r="H88" s="96"/>
      <c r="I88" s="96"/>
      <c r="J88" s="96"/>
      <c r="K88" s="96"/>
      <c r="L88" s="96"/>
    </row>
    <row r="89" spans="1:12" s="94" customFormat="1" ht="14.25" hidden="1" customHeight="1" x14ac:dyDescent="0.2">
      <c r="A89" s="101">
        <f>SUM(Beilage2!A17)</f>
        <v>0</v>
      </c>
      <c r="B89" s="102">
        <f>Beilage2!B17</f>
        <v>0</v>
      </c>
      <c r="C89" s="103">
        <f>Beilage2!C17</f>
        <v>0</v>
      </c>
      <c r="D89" s="99">
        <f>Beilage2!D17</f>
        <v>0</v>
      </c>
      <c r="E89" s="104"/>
      <c r="G89" s="96"/>
      <c r="H89" s="96"/>
      <c r="I89" s="96"/>
      <c r="J89" s="96"/>
      <c r="K89" s="96"/>
      <c r="L89" s="96"/>
    </row>
    <row r="90" spans="1:12" s="94" customFormat="1" ht="14.25" hidden="1" customHeight="1" x14ac:dyDescent="0.2">
      <c r="A90" s="101">
        <f>SUM(Beilage2!A18)</f>
        <v>0</v>
      </c>
      <c r="B90" s="102">
        <f>Beilage2!B18</f>
        <v>0</v>
      </c>
      <c r="C90" s="103">
        <f>Beilage2!C18</f>
        <v>0</v>
      </c>
      <c r="D90" s="99">
        <f>Beilage2!D18</f>
        <v>0</v>
      </c>
      <c r="E90" s="104"/>
      <c r="G90" s="96"/>
      <c r="H90" s="96"/>
      <c r="I90" s="96"/>
      <c r="J90" s="96"/>
      <c r="K90" s="96"/>
      <c r="L90" s="96"/>
    </row>
    <row r="91" spans="1:12" s="94" customFormat="1" ht="14.25" hidden="1" customHeight="1" x14ac:dyDescent="0.2">
      <c r="A91" s="101">
        <f>SUM(Beilage2!A19)</f>
        <v>0</v>
      </c>
      <c r="B91" s="102">
        <f>Beilage2!B19</f>
        <v>0</v>
      </c>
      <c r="C91" s="103">
        <f>Beilage2!C19</f>
        <v>0</v>
      </c>
      <c r="D91" s="99">
        <f>Beilage2!D19</f>
        <v>0</v>
      </c>
      <c r="E91" s="104"/>
      <c r="G91" s="96"/>
      <c r="H91" s="96"/>
      <c r="I91" s="96"/>
      <c r="J91" s="96"/>
      <c r="K91" s="96"/>
      <c r="L91" s="96"/>
    </row>
    <row r="92" spans="1:12" s="94" customFormat="1" ht="14.25" hidden="1" customHeight="1" x14ac:dyDescent="0.2">
      <c r="A92" s="101">
        <f>SUM(Beilage2!A20)</f>
        <v>0</v>
      </c>
      <c r="B92" s="105">
        <f>Beilage2!B20</f>
        <v>0</v>
      </c>
      <c r="C92" s="103">
        <f>Beilage2!C20</f>
        <v>0</v>
      </c>
      <c r="D92" s="99">
        <f>Beilage2!D20</f>
        <v>0</v>
      </c>
      <c r="E92" s="106"/>
      <c r="G92" s="96"/>
      <c r="H92" s="96"/>
      <c r="I92" s="96"/>
      <c r="J92" s="96"/>
      <c r="K92" s="96"/>
      <c r="L92" s="96"/>
    </row>
    <row r="93" spans="1:12" s="94" customFormat="1" ht="14.25" customHeight="1" x14ac:dyDescent="0.2">
      <c r="A93" s="89" t="str">
        <f>Dessert!A2</f>
        <v>Griessköpfli mit Apfelstückchen</v>
      </c>
      <c r="B93" s="90"/>
      <c r="C93" s="91"/>
      <c r="D93" s="92" t="s">
        <v>8</v>
      </c>
      <c r="E93" s="93"/>
    </row>
    <row r="94" spans="1:12" s="94" customFormat="1" ht="14.25" customHeight="1" x14ac:dyDescent="0.2">
      <c r="A94" s="101">
        <f>SUM(Dessert!A4)</f>
        <v>0</v>
      </c>
      <c r="B94" s="102">
        <f>Dessert!B4</f>
        <v>0</v>
      </c>
      <c r="C94" s="103" t="str">
        <f>Dessert!C4</f>
        <v>Griessköpfli</v>
      </c>
      <c r="D94" s="99">
        <f>Dessert!D4</f>
        <v>0</v>
      </c>
      <c r="E94" s="104"/>
      <c r="G94" s="96"/>
      <c r="H94" s="96"/>
      <c r="I94" s="96"/>
      <c r="J94" s="96"/>
      <c r="K94" s="96"/>
      <c r="L94" s="96"/>
    </row>
    <row r="95" spans="1:12" s="94" customFormat="1" ht="14.25" customHeight="1" x14ac:dyDescent="0.2">
      <c r="A95" s="101">
        <f>SUM(Dessert!A5)</f>
        <v>0</v>
      </c>
      <c r="B95" s="102">
        <f>Dessert!B5</f>
        <v>0</v>
      </c>
      <c r="C95" s="103">
        <f>Dessert!C5</f>
        <v>0</v>
      </c>
      <c r="D95" s="99">
        <f>Dessert!D5</f>
        <v>0</v>
      </c>
      <c r="E95" s="104"/>
      <c r="G95" s="96"/>
      <c r="H95" s="96"/>
      <c r="I95" s="96"/>
      <c r="J95" s="96"/>
      <c r="K95" s="96"/>
      <c r="L95" s="96"/>
    </row>
    <row r="96" spans="1:12" s="94" customFormat="1" ht="14.25" customHeight="1" x14ac:dyDescent="0.2">
      <c r="A96" s="101">
        <f>SUM(Dessert!A6)</f>
        <v>0.5</v>
      </c>
      <c r="B96" s="102" t="str">
        <f>Dessert!B6</f>
        <v>Liter</v>
      </c>
      <c r="C96" s="103" t="str">
        <f>Dessert!C6</f>
        <v>Milch</v>
      </c>
      <c r="D96" s="99">
        <f>Dessert!D6</f>
        <v>0</v>
      </c>
      <c r="E96" s="104"/>
      <c r="G96" s="96"/>
      <c r="H96" s="96"/>
      <c r="I96" s="96"/>
      <c r="J96" s="96"/>
      <c r="K96" s="96"/>
      <c r="L96" s="96"/>
    </row>
    <row r="97" spans="1:12" s="94" customFormat="1" ht="14.25" customHeight="1" x14ac:dyDescent="0.2">
      <c r="A97" s="101">
        <f>SUM(Dessert!A7)</f>
        <v>2</v>
      </c>
      <c r="B97" s="102" t="str">
        <f>Dessert!B7</f>
        <v>Prise</v>
      </c>
      <c r="C97" s="103" t="str">
        <f>Dessert!C7</f>
        <v>Salz</v>
      </c>
      <c r="D97" s="99">
        <f>Dessert!D7</f>
        <v>0</v>
      </c>
      <c r="E97" s="104"/>
      <c r="G97" s="96"/>
      <c r="H97" s="96"/>
      <c r="I97" s="96"/>
      <c r="J97" s="96"/>
      <c r="K97" s="96"/>
      <c r="L97" s="96"/>
    </row>
    <row r="98" spans="1:12" s="94" customFormat="1" ht="14.25" customHeight="1" x14ac:dyDescent="0.2">
      <c r="A98" s="101">
        <f>SUM(Dessert!A8)</f>
        <v>0.1</v>
      </c>
      <c r="B98" s="102" t="str">
        <f>Dessert!B8</f>
        <v>Kg</v>
      </c>
      <c r="C98" s="103" t="str">
        <f>Dessert!C8</f>
        <v>Hartweizenkochgriess</v>
      </c>
      <c r="D98" s="99">
        <f>Dessert!D8</f>
        <v>0</v>
      </c>
      <c r="E98" s="104"/>
      <c r="G98" s="96"/>
      <c r="H98" s="96"/>
      <c r="I98" s="96"/>
      <c r="J98" s="96"/>
      <c r="K98" s="96"/>
      <c r="L98" s="96"/>
    </row>
    <row r="99" spans="1:12" s="94" customFormat="1" ht="14.25" customHeight="1" x14ac:dyDescent="0.2">
      <c r="A99" s="101">
        <f>SUM(Dessert!A9)</f>
        <v>4</v>
      </c>
      <c r="B99" s="102" t="str">
        <f>Dessert!B9</f>
        <v>EL</v>
      </c>
      <c r="C99" s="103" t="str">
        <f>Dessert!C9</f>
        <v>Zucker</v>
      </c>
      <c r="D99" s="99">
        <f>Dessert!D9</f>
        <v>0</v>
      </c>
      <c r="E99" s="104"/>
      <c r="G99" s="96"/>
      <c r="H99" s="96"/>
      <c r="I99" s="96"/>
      <c r="J99" s="96"/>
      <c r="K99" s="96"/>
      <c r="L99" s="96"/>
    </row>
    <row r="100" spans="1:12" s="94" customFormat="1" ht="14.25" customHeight="1" x14ac:dyDescent="0.2">
      <c r="A100" s="101">
        <f>SUM(Dessert!A10)</f>
        <v>1</v>
      </c>
      <c r="B100" s="102" t="str">
        <f>Dessert!B10</f>
        <v>Stück</v>
      </c>
      <c r="C100" s="103" t="str">
        <f>Dessert!C10</f>
        <v>Zitrone</v>
      </c>
      <c r="D100" s="99">
        <f>Dessert!D10</f>
        <v>0</v>
      </c>
      <c r="E100" s="104"/>
      <c r="G100" s="96"/>
      <c r="H100" s="96"/>
      <c r="I100" s="96"/>
      <c r="J100" s="96"/>
      <c r="K100" s="96"/>
      <c r="L100" s="96"/>
    </row>
    <row r="101" spans="1:12" s="94" customFormat="1" ht="14.25" customHeight="1" x14ac:dyDescent="0.2">
      <c r="A101" s="101">
        <f>SUM(Dessert!A11)</f>
        <v>0.06</v>
      </c>
      <c r="B101" s="102" t="str">
        <f>Dessert!B11</f>
        <v>Liter</v>
      </c>
      <c r="C101" s="103" t="str">
        <f>Dessert!C11</f>
        <v>flüssiger Rahm</v>
      </c>
      <c r="D101" s="99">
        <f>Dessert!D11</f>
        <v>0</v>
      </c>
      <c r="E101" s="104"/>
      <c r="G101" s="96"/>
      <c r="H101" s="96"/>
      <c r="I101" s="96"/>
      <c r="J101" s="96"/>
      <c r="K101" s="96"/>
      <c r="L101" s="96"/>
    </row>
    <row r="102" spans="1:12" s="94" customFormat="1" ht="14.25" customHeight="1" x14ac:dyDescent="0.2">
      <c r="A102" s="101">
        <f>SUM(Dessert!A12)</f>
        <v>0</v>
      </c>
      <c r="B102" s="102">
        <f>Dessert!B12</f>
        <v>0</v>
      </c>
      <c r="C102" s="103">
        <f>Dessert!C12</f>
        <v>0</v>
      </c>
      <c r="D102" s="99">
        <f>Dessert!D12</f>
        <v>0</v>
      </c>
      <c r="E102" s="104"/>
      <c r="G102" s="96"/>
      <c r="H102" s="96"/>
      <c r="I102" s="96"/>
      <c r="J102" s="96"/>
      <c r="K102" s="96"/>
      <c r="L102" s="96"/>
    </row>
    <row r="103" spans="1:12" s="94" customFormat="1" ht="14.25" customHeight="1" x14ac:dyDescent="0.2">
      <c r="A103" s="101">
        <f>SUM(Dessert!A13)</f>
        <v>0</v>
      </c>
      <c r="B103" s="102">
        <f>Dessert!B13</f>
        <v>0</v>
      </c>
      <c r="C103" s="103" t="str">
        <f>Dessert!C13</f>
        <v>Äpfel</v>
      </c>
      <c r="D103" s="99">
        <f>Dessert!D13</f>
        <v>0</v>
      </c>
      <c r="E103" s="104"/>
      <c r="G103" s="96"/>
      <c r="H103" s="96"/>
      <c r="I103" s="96"/>
      <c r="J103" s="96"/>
      <c r="K103" s="96"/>
      <c r="L103" s="96"/>
    </row>
    <row r="104" spans="1:12" s="94" customFormat="1" ht="14.25" customHeight="1" x14ac:dyDescent="0.2">
      <c r="A104" s="101">
        <f>SUM(Dessert!A14)</f>
        <v>0</v>
      </c>
      <c r="B104" s="102">
        <f>Dessert!B14</f>
        <v>0</v>
      </c>
      <c r="C104" s="103">
        <f>Dessert!C14</f>
        <v>0</v>
      </c>
      <c r="D104" s="99">
        <f>Dessert!D14</f>
        <v>0</v>
      </c>
      <c r="E104" s="104"/>
      <c r="G104" s="96"/>
      <c r="H104" s="96"/>
      <c r="I104" s="96"/>
      <c r="J104" s="96"/>
      <c r="K104" s="96"/>
      <c r="L104" s="96"/>
    </row>
    <row r="105" spans="1:12" s="94" customFormat="1" ht="14.25" customHeight="1" x14ac:dyDescent="0.2">
      <c r="A105" s="101">
        <f>SUM(Dessert!A15)</f>
        <v>3</v>
      </c>
      <c r="B105" s="102" t="str">
        <f>Dessert!B15</f>
        <v>Stück</v>
      </c>
      <c r="C105" s="103" t="str">
        <f>Dessert!C15</f>
        <v>Äpfel</v>
      </c>
      <c r="D105" s="99" t="str">
        <f>Dessert!D15</f>
        <v>süss-säuerlich</v>
      </c>
      <c r="E105" s="104"/>
      <c r="G105" s="96"/>
      <c r="H105" s="96"/>
      <c r="I105" s="96"/>
      <c r="J105" s="96"/>
      <c r="K105" s="96"/>
      <c r="L105" s="96"/>
    </row>
    <row r="106" spans="1:12" s="94" customFormat="1" ht="14.25" customHeight="1" x14ac:dyDescent="0.2">
      <c r="A106" s="101">
        <f>SUM(Dessert!A16)</f>
        <v>1</v>
      </c>
      <c r="B106" s="102" t="str">
        <f>Dessert!B16</f>
        <v>Stück</v>
      </c>
      <c r="C106" s="103" t="str">
        <f>Dessert!C16</f>
        <v>Zitrone</v>
      </c>
      <c r="D106" s="99">
        <f>Dessert!D16</f>
        <v>0</v>
      </c>
      <c r="E106" s="104"/>
      <c r="G106" s="96"/>
      <c r="H106" s="96"/>
      <c r="I106" s="96"/>
      <c r="J106" s="96"/>
      <c r="K106" s="96"/>
      <c r="L106" s="96"/>
    </row>
    <row r="107" spans="1:12" s="94" customFormat="1" ht="14.25" customHeight="1" x14ac:dyDescent="0.2">
      <c r="A107" s="101">
        <f>SUM(Dessert!A17)</f>
        <v>2</v>
      </c>
      <c r="B107" s="102" t="str">
        <f>Dessert!B17</f>
        <v>EL</v>
      </c>
      <c r="C107" s="103" t="str">
        <f>Dessert!C17</f>
        <v>Zucker</v>
      </c>
      <c r="D107" s="99">
        <f>Dessert!D17</f>
        <v>0</v>
      </c>
      <c r="E107" s="104"/>
      <c r="G107" s="96"/>
      <c r="H107" s="96"/>
      <c r="I107" s="96"/>
      <c r="J107" s="96"/>
      <c r="K107" s="96"/>
      <c r="L107" s="96"/>
    </row>
    <row r="108" spans="1:12" s="94" customFormat="1" ht="14.25" customHeight="1" x14ac:dyDescent="0.2">
      <c r="A108" s="101">
        <f>SUM(Dessert!A18)</f>
        <v>1</v>
      </c>
      <c r="B108" s="102" t="str">
        <f>Dessert!B18</f>
        <v>Prise</v>
      </c>
      <c r="C108" s="103" t="str">
        <f>Dessert!C18</f>
        <v>Zimt</v>
      </c>
      <c r="D108" s="99">
        <f>Dessert!D18</f>
        <v>0</v>
      </c>
      <c r="E108" s="104"/>
      <c r="G108" s="96"/>
      <c r="H108" s="96"/>
      <c r="I108" s="96"/>
      <c r="J108" s="96"/>
      <c r="K108" s="96"/>
      <c r="L108" s="96"/>
    </row>
    <row r="109" spans="1:12" s="94" customFormat="1" ht="14.25" customHeight="1" x14ac:dyDescent="0.2">
      <c r="A109" s="101">
        <f>SUM(Dessert!A19)</f>
        <v>0</v>
      </c>
      <c r="B109" s="102">
        <f>Dessert!B19</f>
        <v>0</v>
      </c>
      <c r="C109" s="103">
        <f>Dessert!C19</f>
        <v>0</v>
      </c>
      <c r="D109" s="99">
        <f>Dessert!D19</f>
        <v>0</v>
      </c>
      <c r="E109" s="104"/>
      <c r="G109" s="96"/>
      <c r="H109" s="96"/>
      <c r="I109" s="96"/>
      <c r="J109" s="96"/>
      <c r="K109" s="96"/>
      <c r="L109" s="96"/>
    </row>
    <row r="110" spans="1:12" s="94" customFormat="1" ht="12.75" customHeight="1" x14ac:dyDescent="0.2">
      <c r="A110" s="108">
        <f>SUM(Dessert!A20)</f>
        <v>8</v>
      </c>
      <c r="B110" s="105" t="str">
        <f>Dessert!B20</f>
        <v>EL</v>
      </c>
      <c r="C110" s="109" t="str">
        <f>Dessert!C20</f>
        <v>geschlagener Rahm</v>
      </c>
      <c r="D110" s="110" t="str">
        <f>Dessert!D20</f>
        <v xml:space="preserve">Dekoration </v>
      </c>
      <c r="E110" s="106"/>
      <c r="G110" s="96"/>
      <c r="H110" s="96"/>
      <c r="I110" s="96"/>
      <c r="J110" s="96"/>
      <c r="K110" s="96"/>
      <c r="L110" s="96"/>
    </row>
    <row r="111" spans="1:12" s="94" customFormat="1" hidden="1" x14ac:dyDescent="0.2">
      <c r="A111" s="122"/>
      <c r="B111" s="123"/>
      <c r="C111" s="124"/>
      <c r="D111" s="125"/>
      <c r="E111" s="126"/>
      <c r="G111" s="96"/>
      <c r="H111" s="96"/>
      <c r="I111" s="96"/>
      <c r="J111" s="96"/>
      <c r="K111" s="96"/>
      <c r="L111" s="96"/>
    </row>
    <row r="112" spans="1:12" s="94" customFormat="1" ht="14.25" hidden="1" customHeight="1" x14ac:dyDescent="0.2">
      <c r="A112" s="117" t="s">
        <v>41</v>
      </c>
      <c r="B112" s="118"/>
      <c r="C112" s="119"/>
      <c r="D112" s="120"/>
      <c r="E112" s="121"/>
    </row>
    <row r="113" spans="1:12" s="94" customFormat="1" ht="14.25" hidden="1" customHeight="1" x14ac:dyDescent="0.2">
      <c r="A113" s="101" t="e">
        <f>SUM(Diverses!A4)</f>
        <v>#DIV/0!</v>
      </c>
      <c r="B113" s="102">
        <f>Diverses!B4</f>
        <v>0</v>
      </c>
      <c r="C113" s="103">
        <f>Diverses!C4</f>
        <v>0</v>
      </c>
      <c r="D113" s="99">
        <f>Diverses!D4</f>
        <v>0</v>
      </c>
      <c r="E113" s="104"/>
      <c r="G113" s="96"/>
      <c r="H113" s="96"/>
      <c r="I113" s="96"/>
      <c r="J113" s="96"/>
      <c r="K113" s="96"/>
      <c r="L113" s="96"/>
    </row>
    <row r="114" spans="1:12" s="94" customFormat="1" ht="14.25" hidden="1" customHeight="1" x14ac:dyDescent="0.2">
      <c r="A114" s="101" t="e">
        <f>SUM(Diverses!A5)</f>
        <v>#DIV/0!</v>
      </c>
      <c r="B114" s="102">
        <f>Diverses!B5</f>
        <v>0</v>
      </c>
      <c r="C114" s="103">
        <f>Diverses!C5</f>
        <v>0</v>
      </c>
      <c r="D114" s="107">
        <f>Diverses!D5</f>
        <v>0</v>
      </c>
      <c r="E114" s="104"/>
      <c r="G114" s="96"/>
      <c r="H114" s="96"/>
      <c r="I114" s="96"/>
      <c r="J114" s="96"/>
      <c r="K114" s="96"/>
      <c r="L114" s="96"/>
    </row>
    <row r="115" spans="1:12" s="94" customFormat="1" ht="14.25" hidden="1" customHeight="1" x14ac:dyDescent="0.2">
      <c r="A115" s="101" t="e">
        <f>SUM(Diverses!A6)</f>
        <v>#DIV/0!</v>
      </c>
      <c r="B115" s="102">
        <f>Diverses!B6</f>
        <v>0</v>
      </c>
      <c r="C115" s="103">
        <f>Diverses!C6</f>
        <v>0</v>
      </c>
      <c r="D115" s="107">
        <f>Diverses!D6</f>
        <v>0</v>
      </c>
      <c r="E115" s="104"/>
      <c r="G115" s="96"/>
      <c r="H115" s="96"/>
      <c r="I115" s="96"/>
      <c r="J115" s="96"/>
      <c r="K115" s="96"/>
      <c r="L115" s="96"/>
    </row>
    <row r="116" spans="1:12" s="94" customFormat="1" ht="14.25" hidden="1" customHeight="1" x14ac:dyDescent="0.2">
      <c r="A116" s="101" t="e">
        <f>SUM(Diverses!A7)</f>
        <v>#DIV/0!</v>
      </c>
      <c r="B116" s="102">
        <f>Diverses!B7</f>
        <v>0</v>
      </c>
      <c r="C116" s="103">
        <f>Diverses!C7</f>
        <v>0</v>
      </c>
      <c r="D116" s="107">
        <f>Diverses!D7</f>
        <v>0</v>
      </c>
      <c r="E116" s="104"/>
      <c r="G116" s="96"/>
      <c r="H116" s="96"/>
      <c r="I116" s="96"/>
      <c r="J116" s="96"/>
      <c r="K116" s="96"/>
      <c r="L116" s="96"/>
    </row>
    <row r="117" spans="1:12" s="94" customFormat="1" ht="14.25" hidden="1" customHeight="1" x14ac:dyDescent="0.2">
      <c r="A117" s="101" t="e">
        <f>SUM(Diverses!A8)</f>
        <v>#DIV/0!</v>
      </c>
      <c r="B117" s="102">
        <f>Diverses!B8</f>
        <v>0</v>
      </c>
      <c r="C117" s="103">
        <f>Diverses!C8</f>
        <v>0</v>
      </c>
      <c r="D117" s="107">
        <f>Diverses!D8</f>
        <v>0</v>
      </c>
      <c r="E117" s="104"/>
      <c r="G117" s="96"/>
      <c r="H117" s="96"/>
      <c r="I117" s="96"/>
      <c r="J117" s="96"/>
      <c r="K117" s="96"/>
      <c r="L117" s="96"/>
    </row>
    <row r="118" spans="1:12" s="94" customFormat="1" ht="14.25" hidden="1" customHeight="1" x14ac:dyDescent="0.2">
      <c r="A118" s="101" t="e">
        <f>SUM(Diverses!A9)</f>
        <v>#DIV/0!</v>
      </c>
      <c r="B118" s="102">
        <f>Diverses!B9</f>
        <v>0</v>
      </c>
      <c r="C118" s="103">
        <f>Diverses!C9</f>
        <v>0</v>
      </c>
      <c r="D118" s="107">
        <f>Diverses!D9</f>
        <v>0</v>
      </c>
      <c r="E118" s="104"/>
      <c r="G118" s="96"/>
      <c r="H118" s="96"/>
      <c r="I118" s="96"/>
      <c r="J118" s="96"/>
      <c r="K118" s="96"/>
      <c r="L118" s="96"/>
    </row>
    <row r="119" spans="1:12" s="94" customFormat="1" ht="14.25" hidden="1" customHeight="1" x14ac:dyDescent="0.2">
      <c r="A119" s="101" t="e">
        <f>SUM(Diverses!A10)</f>
        <v>#DIV/0!</v>
      </c>
      <c r="B119" s="102">
        <f>Diverses!B10</f>
        <v>0</v>
      </c>
      <c r="C119" s="103">
        <f>Diverses!C10</f>
        <v>0</v>
      </c>
      <c r="D119" s="107">
        <f>Diverses!D10</f>
        <v>0</v>
      </c>
      <c r="E119" s="104"/>
      <c r="G119" s="96"/>
      <c r="H119" s="96"/>
      <c r="I119" s="96"/>
      <c r="J119" s="96"/>
      <c r="K119" s="96"/>
      <c r="L119" s="96"/>
    </row>
    <row r="120" spans="1:12" s="94" customFormat="1" ht="14.25" hidden="1" customHeight="1" x14ac:dyDescent="0.2">
      <c r="A120" s="101" t="e">
        <f>SUM(Diverses!A11)</f>
        <v>#DIV/0!</v>
      </c>
      <c r="B120" s="102">
        <f>Diverses!B11</f>
        <v>0</v>
      </c>
      <c r="C120" s="103">
        <f>Diverses!C11</f>
        <v>0</v>
      </c>
      <c r="D120" s="107">
        <f>Diverses!D11</f>
        <v>0</v>
      </c>
      <c r="E120" s="104"/>
      <c r="G120" s="96"/>
      <c r="H120" s="96"/>
      <c r="I120" s="96"/>
      <c r="J120" s="96"/>
      <c r="K120" s="96"/>
      <c r="L120" s="96"/>
    </row>
    <row r="121" spans="1:12" s="94" customFormat="1" ht="14.25" hidden="1" customHeight="1" x14ac:dyDescent="0.2">
      <c r="A121" s="101" t="e">
        <f>SUM(Diverses!A12)</f>
        <v>#DIV/0!</v>
      </c>
      <c r="B121" s="102">
        <f>Diverses!B12</f>
        <v>0</v>
      </c>
      <c r="C121" s="103">
        <f>Diverses!C12</f>
        <v>0</v>
      </c>
      <c r="D121" s="107">
        <f>Diverses!D12</f>
        <v>0</v>
      </c>
      <c r="E121" s="104"/>
      <c r="G121" s="96"/>
      <c r="H121" s="96"/>
      <c r="I121" s="96"/>
      <c r="J121" s="96"/>
      <c r="K121" s="96"/>
      <c r="L121" s="96"/>
    </row>
    <row r="122" spans="1:12" s="94" customFormat="1" ht="14.25" hidden="1" customHeight="1" x14ac:dyDescent="0.2">
      <c r="A122" s="101" t="e">
        <f>SUM(Diverses!A13)</f>
        <v>#DIV/0!</v>
      </c>
      <c r="B122" s="102">
        <f>Diverses!B13</f>
        <v>0</v>
      </c>
      <c r="C122" s="103">
        <f>Diverses!C13</f>
        <v>0</v>
      </c>
      <c r="D122" s="107">
        <f>Diverses!D13</f>
        <v>0</v>
      </c>
      <c r="E122" s="104"/>
      <c r="G122" s="96"/>
      <c r="H122" s="96"/>
      <c r="I122" s="96"/>
      <c r="J122" s="96"/>
      <c r="K122" s="96"/>
      <c r="L122" s="96"/>
    </row>
    <row r="123" spans="1:12" s="94" customFormat="1" ht="14.25" hidden="1" customHeight="1" x14ac:dyDescent="0.2">
      <c r="A123" s="101" t="e">
        <f>SUM(Diverses!A14)</f>
        <v>#DIV/0!</v>
      </c>
      <c r="B123" s="102">
        <f>Diverses!B14</f>
        <v>0</v>
      </c>
      <c r="C123" s="103">
        <f>Diverses!C14</f>
        <v>0</v>
      </c>
      <c r="D123" s="107">
        <f>Diverses!D14</f>
        <v>0</v>
      </c>
      <c r="E123" s="104"/>
      <c r="G123" s="96"/>
      <c r="H123" s="96"/>
      <c r="I123" s="96"/>
      <c r="J123" s="96"/>
      <c r="K123" s="96"/>
      <c r="L123" s="96"/>
    </row>
    <row r="124" spans="1:12" s="94" customFormat="1" ht="14.25" hidden="1" customHeight="1" x14ac:dyDescent="0.2">
      <c r="A124" s="101" t="e">
        <f>SUM(Diverses!A15)</f>
        <v>#DIV/0!</v>
      </c>
      <c r="B124" s="102">
        <f>Diverses!B15</f>
        <v>0</v>
      </c>
      <c r="C124" s="103">
        <f>Diverses!C15</f>
        <v>0</v>
      </c>
      <c r="D124" s="107">
        <f>Diverses!D15</f>
        <v>0</v>
      </c>
      <c r="E124" s="104"/>
      <c r="G124" s="96"/>
      <c r="H124" s="96"/>
      <c r="I124" s="96"/>
      <c r="J124" s="96"/>
      <c r="K124" s="96"/>
      <c r="L124" s="96"/>
    </row>
    <row r="125" spans="1:12" s="94" customFormat="1" ht="14.25" hidden="1" customHeight="1" x14ac:dyDescent="0.2">
      <c r="A125" s="101" t="e">
        <f>SUM(Diverses!A16)</f>
        <v>#DIV/0!</v>
      </c>
      <c r="B125" s="102">
        <f>Diverses!B16</f>
        <v>0</v>
      </c>
      <c r="C125" s="103">
        <f>Diverses!C16</f>
        <v>0</v>
      </c>
      <c r="D125" s="107">
        <f>Diverses!D16</f>
        <v>0</v>
      </c>
      <c r="E125" s="104"/>
      <c r="G125" s="96"/>
      <c r="H125" s="96"/>
      <c r="I125" s="96"/>
      <c r="J125" s="96"/>
      <c r="K125" s="96"/>
      <c r="L125" s="96"/>
    </row>
    <row r="126" spans="1:12" s="94" customFormat="1" ht="14.25" hidden="1" customHeight="1" x14ac:dyDescent="0.2">
      <c r="A126" s="101" t="e">
        <f>SUM(Diverses!A17)</f>
        <v>#DIV/0!</v>
      </c>
      <c r="B126" s="102">
        <f>Diverses!B17</f>
        <v>0</v>
      </c>
      <c r="C126" s="103">
        <f>Diverses!C17</f>
        <v>0</v>
      </c>
      <c r="D126" s="107">
        <f>Diverses!D17</f>
        <v>0</v>
      </c>
      <c r="E126" s="104"/>
      <c r="G126" s="96"/>
      <c r="H126" s="96"/>
      <c r="I126" s="96"/>
      <c r="J126" s="96"/>
      <c r="K126" s="96"/>
      <c r="L126" s="96"/>
    </row>
    <row r="127" spans="1:12" s="94" customFormat="1" ht="14.25" hidden="1" customHeight="1" x14ac:dyDescent="0.2">
      <c r="A127" s="101" t="e">
        <f>SUM(Diverses!A18)</f>
        <v>#DIV/0!</v>
      </c>
      <c r="B127" s="102">
        <f>Diverses!B18</f>
        <v>0</v>
      </c>
      <c r="C127" s="103">
        <f>Diverses!C18</f>
        <v>0</v>
      </c>
      <c r="D127" s="107">
        <f>Diverses!D18</f>
        <v>0</v>
      </c>
      <c r="E127" s="104"/>
      <c r="G127" s="96"/>
      <c r="H127" s="96"/>
      <c r="I127" s="96"/>
      <c r="J127" s="96"/>
      <c r="K127" s="96"/>
      <c r="L127" s="96"/>
    </row>
    <row r="128" spans="1:12" s="94" customFormat="1" ht="14.25" hidden="1" customHeight="1" x14ac:dyDescent="0.2">
      <c r="A128" s="101" t="e">
        <f>SUM(Diverses!A19)</f>
        <v>#DIV/0!</v>
      </c>
      <c r="B128" s="102">
        <f>Diverses!B19</f>
        <v>0</v>
      </c>
      <c r="C128" s="103">
        <f>Diverses!C19</f>
        <v>0</v>
      </c>
      <c r="D128" s="107">
        <f>Diverses!D19</f>
        <v>0</v>
      </c>
      <c r="E128" s="104"/>
      <c r="G128" s="96"/>
      <c r="H128" s="96"/>
      <c r="I128" s="96"/>
      <c r="J128" s="96"/>
      <c r="K128" s="96"/>
      <c r="L128" s="96"/>
    </row>
    <row r="129" spans="1:12" s="94" customFormat="1" ht="14.25" hidden="1" customHeight="1" x14ac:dyDescent="0.2">
      <c r="A129" s="108" t="e">
        <f>SUM(Diverses!A20)</f>
        <v>#DIV/0!</v>
      </c>
      <c r="B129" s="105">
        <f>Diverses!B20</f>
        <v>0</v>
      </c>
      <c r="C129" s="109">
        <f>Diverses!C20</f>
        <v>0</v>
      </c>
      <c r="D129" s="110">
        <f>Diverses!D20</f>
        <v>0</v>
      </c>
      <c r="E129" s="106"/>
      <c r="G129" s="96"/>
      <c r="H129" s="96"/>
      <c r="I129" s="96"/>
      <c r="J129" s="96"/>
      <c r="K129" s="96"/>
      <c r="L129" s="96"/>
    </row>
    <row r="130" spans="1:12" ht="26.25" customHeight="1" x14ac:dyDescent="0.2">
      <c r="A130" s="77">
        <f>SUM(Dessert!A22)</f>
        <v>0</v>
      </c>
      <c r="B130" s="78">
        <f>Dessert!B24</f>
        <v>0</v>
      </c>
      <c r="C130" s="79">
        <f>Dessert!C24</f>
        <v>0</v>
      </c>
      <c r="D130" s="79"/>
      <c r="E130" s="80"/>
    </row>
    <row r="131" spans="1:12" ht="26.25" customHeight="1" x14ac:dyDescent="0.2">
      <c r="A131" s="81">
        <f>SUM(Dessert!A23)</f>
        <v>0</v>
      </c>
      <c r="B131" s="82">
        <f>Dessert!B25</f>
        <v>0</v>
      </c>
      <c r="C131" s="83">
        <f>Dessert!C25</f>
        <v>0</v>
      </c>
      <c r="D131" s="83"/>
      <c r="E131" s="84"/>
    </row>
    <row r="132" spans="1:12" ht="26.25" customHeight="1" x14ac:dyDescent="0.2">
      <c r="A132" s="81">
        <f>SUM(Dessert!A26)</f>
        <v>0</v>
      </c>
      <c r="B132" s="82">
        <f>Dessert!B26</f>
        <v>0</v>
      </c>
      <c r="C132" s="83">
        <f>Dessert!C26</f>
        <v>0</v>
      </c>
      <c r="D132" s="83"/>
      <c r="E132" s="84"/>
    </row>
    <row r="133" spans="1:12" ht="26.25" customHeight="1" x14ac:dyDescent="0.2">
      <c r="A133" s="81"/>
      <c r="B133" s="82"/>
      <c r="C133" s="83"/>
      <c r="D133" s="83"/>
      <c r="E133" s="84"/>
    </row>
    <row r="134" spans="1:12" ht="26.25" customHeight="1" x14ac:dyDescent="0.2">
      <c r="A134" s="81"/>
      <c r="B134" s="82"/>
      <c r="C134" s="83"/>
      <c r="D134" s="83"/>
      <c r="E134" s="84"/>
    </row>
    <row r="135" spans="1:12" ht="26.25" customHeight="1" x14ac:dyDescent="0.2">
      <c r="A135" s="81"/>
      <c r="B135" s="82"/>
      <c r="C135" s="83"/>
      <c r="D135" s="83"/>
      <c r="E135" s="84"/>
    </row>
    <row r="136" spans="1:12" ht="26.25" customHeight="1" x14ac:dyDescent="0.2">
      <c r="A136" s="81"/>
      <c r="B136" s="82"/>
      <c r="C136" s="83"/>
      <c r="D136" s="83"/>
      <c r="E136" s="84"/>
    </row>
    <row r="137" spans="1:12" ht="26.25" customHeight="1" x14ac:dyDescent="0.2">
      <c r="A137" s="81"/>
      <c r="B137" s="82"/>
      <c r="C137" s="83"/>
      <c r="D137" s="83"/>
      <c r="E137" s="84"/>
    </row>
    <row r="138" spans="1:12" ht="26.25" customHeight="1" x14ac:dyDescent="0.2">
      <c r="A138" s="81"/>
      <c r="B138" s="82"/>
      <c r="C138" s="83"/>
      <c r="D138" s="83"/>
      <c r="E138" s="84"/>
    </row>
    <row r="139" spans="1:12" ht="26.25" customHeight="1" x14ac:dyDescent="0.2">
      <c r="A139" s="81"/>
      <c r="B139" s="82"/>
      <c r="C139" s="83"/>
      <c r="D139" s="83"/>
      <c r="E139" s="84"/>
    </row>
    <row r="140" spans="1:12" ht="26.25" customHeight="1" x14ac:dyDescent="0.2">
      <c r="A140" s="81"/>
      <c r="B140" s="82"/>
      <c r="C140" s="83"/>
      <c r="D140" s="83"/>
      <c r="E140" s="84"/>
    </row>
    <row r="141" spans="1:12" ht="26.25" customHeight="1" x14ac:dyDescent="0.2">
      <c r="A141" s="81"/>
      <c r="B141" s="82"/>
      <c r="C141" s="83"/>
      <c r="D141" s="83"/>
      <c r="E141" s="84"/>
    </row>
    <row r="142" spans="1:12" ht="26.25" customHeight="1" x14ac:dyDescent="0.2">
      <c r="A142" s="81"/>
      <c r="B142" s="82"/>
      <c r="C142" s="83"/>
      <c r="D142" s="83"/>
      <c r="E142" s="84"/>
    </row>
    <row r="143" spans="1:12" ht="26.25" customHeight="1" x14ac:dyDescent="0.2">
      <c r="A143" s="81"/>
      <c r="B143" s="82"/>
      <c r="C143" s="83"/>
      <c r="D143" s="83"/>
      <c r="E143" s="84"/>
    </row>
    <row r="144" spans="1:12" ht="26.25" customHeight="1" x14ac:dyDescent="0.2">
      <c r="A144" s="81"/>
      <c r="B144" s="82"/>
      <c r="C144" s="83"/>
      <c r="D144" s="83"/>
      <c r="E144" s="84"/>
    </row>
    <row r="145" spans="1:5" ht="26.25" customHeight="1" x14ac:dyDescent="0.2">
      <c r="A145" s="81">
        <f>SUM(Dessert!A27)</f>
        <v>0</v>
      </c>
      <c r="B145" s="82">
        <f>Dessert!B27</f>
        <v>0</v>
      </c>
      <c r="C145" s="83">
        <f>Dessert!C27</f>
        <v>0</v>
      </c>
      <c r="D145" s="83"/>
      <c r="E145" s="84"/>
    </row>
    <row r="146" spans="1:5" ht="26.25" customHeight="1" x14ac:dyDescent="0.2">
      <c r="A146" s="81">
        <f>SUM(Dessert!A28)</f>
        <v>0</v>
      </c>
      <c r="B146" s="82">
        <f>Dessert!B28</f>
        <v>0</v>
      </c>
      <c r="C146" s="83">
        <f>Dessert!C28</f>
        <v>0</v>
      </c>
      <c r="D146" s="83"/>
      <c r="E146" s="84"/>
    </row>
    <row r="147" spans="1:5" ht="26.25" customHeight="1" x14ac:dyDescent="0.2">
      <c r="A147" s="81">
        <f>SUM(Dessert!A29)</f>
        <v>0</v>
      </c>
      <c r="B147" s="82">
        <f>Dessert!B29</f>
        <v>0</v>
      </c>
      <c r="C147" s="83">
        <f>Dessert!C29</f>
        <v>0</v>
      </c>
      <c r="D147" s="83"/>
      <c r="E147" s="84"/>
    </row>
    <row r="148" spans="1:5" ht="26.25" customHeight="1" x14ac:dyDescent="0.2">
      <c r="A148" s="81">
        <f>SUM(Dessert!A30)</f>
        <v>0</v>
      </c>
      <c r="B148" s="82">
        <f>Dessert!B30</f>
        <v>0</v>
      </c>
      <c r="C148" s="83">
        <f>Dessert!C30</f>
        <v>0</v>
      </c>
      <c r="D148" s="83"/>
      <c r="E148" s="84"/>
    </row>
    <row r="149" spans="1:5" ht="26.25" customHeight="1" x14ac:dyDescent="0.2">
      <c r="A149" s="81">
        <f>SUM(Dessert!A31)</f>
        <v>0</v>
      </c>
      <c r="B149" s="82">
        <f>Dessert!B31</f>
        <v>0</v>
      </c>
      <c r="C149" s="83">
        <f>Dessert!C31</f>
        <v>0</v>
      </c>
      <c r="D149" s="83"/>
      <c r="E149" s="84"/>
    </row>
    <row r="150" spans="1:5" ht="26.25" customHeight="1" x14ac:dyDescent="0.2">
      <c r="A150" s="81">
        <f>SUM(Dessert!A32)</f>
        <v>0</v>
      </c>
      <c r="B150" s="82">
        <f>Dessert!B32</f>
        <v>0</v>
      </c>
      <c r="C150" s="83">
        <f>Dessert!C32</f>
        <v>0</v>
      </c>
      <c r="D150" s="83"/>
      <c r="E150" s="84"/>
    </row>
    <row r="151" spans="1:5" ht="26.25" customHeight="1" x14ac:dyDescent="0.2">
      <c r="A151" s="85"/>
      <c r="B151" s="86"/>
      <c r="C151" s="87"/>
      <c r="D151" s="87"/>
      <c r="E151" s="88"/>
    </row>
  </sheetData>
  <phoneticPr fontId="0" type="noConversion"/>
  <pageMargins left="0.58333333333333337" right="0.23" top="0.63937500000000003" bottom="0.32291666666666669" header="0.25" footer="0.19685039370078741"/>
  <pageSetup paperSize="9" scale="75"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 1</vt:lpstr>
      <vt:lpstr>Vorspeise 2</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 1'!Druckbereich</vt:lpstr>
      <vt:lpstr>'Vorspeise 2'!Druckbereich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Remo Leuppi</cp:lastModifiedBy>
  <cp:lastPrinted>2025-06-28T08:15:46Z</cp:lastPrinted>
  <dcterms:created xsi:type="dcterms:W3CDTF">1999-10-19T11:12:44Z</dcterms:created>
  <dcterms:modified xsi:type="dcterms:W3CDTF">2025-06-28T08:16:53Z</dcterms:modified>
</cp:coreProperties>
</file>