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6"/>
  <workbookPr showObjects="placeholders" defaultThemeVersion="124226"/>
  <mc:AlternateContent xmlns:mc="http://schemas.openxmlformats.org/markup-compatibility/2006">
    <mc:Choice Requires="x15">
      <x15ac:absPath xmlns:x15ac="http://schemas.microsoft.com/office/spreadsheetml/2010/11/ac" url="/Users/udokratzer/Documents/01_HKZ_aktuell/"/>
    </mc:Choice>
  </mc:AlternateContent>
  <xr:revisionPtr revIDLastSave="0" documentId="13_ncr:1_{EFBB58D0-D860-2D44-BB43-5AFB54161782}" xr6:coauthVersionLast="47" xr6:coauthVersionMax="47" xr10:uidLastSave="{00000000-0000-0000-0000-000000000000}"/>
  <bookViews>
    <workbookView xWindow="-42200" yWindow="-6080" windowWidth="29620" windowHeight="21100" tabRatio="676" activeTab="2" xr2:uid="{00000000-000D-0000-FFFF-FFFF00000000}"/>
  </bookViews>
  <sheets>
    <sheet name="Menu" sheetId="50625" r:id="rId1"/>
    <sheet name="1.Vorspeise" sheetId="50616" r:id="rId2"/>
    <sheet name="2. Vorspeise" sheetId="50619" r:id="rId3"/>
    <sheet name="Hauptgang" sheetId="50620" r:id="rId4"/>
    <sheet name="Beilage1" sheetId="50626" r:id="rId5"/>
    <sheet name="Dessert" sheetId="50621" r:id="rId6"/>
    <sheet name="Diverses" sheetId="50629" r:id="rId7"/>
    <sheet name="Einkaufsliste" sheetId="50622" r:id="rId8"/>
  </sheets>
  <definedNames>
    <definedName name="_xlnm.Print_Area" localSheetId="1">'1.Vorspeise'!$A$1:$F$32</definedName>
    <definedName name="_xlnm.Print_Area" localSheetId="2">'2. Vorspeise'!$A$1:$F$33</definedName>
    <definedName name="_xlnm.Print_Area" localSheetId="4">Beilage1!$A$1:$F$33</definedName>
    <definedName name="_xlnm.Print_Area" localSheetId="5">Dessert!$A$1:$F$32</definedName>
    <definedName name="_xlnm.Print_Area" localSheetId="6">Diverses!$A$1:$F$32</definedName>
    <definedName name="_xlnm.Print_Area" localSheetId="7">Einkaufsliste!$A$1:$E$115</definedName>
    <definedName name="_xlnm.Print_Area" localSheetId="3">Hauptgang!$A$1:$F$32</definedName>
    <definedName name="_xlnm.Print_Area" localSheetId="0">Menu!$A$1:$B$19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50619" l="1"/>
  <c r="A18" i="50619"/>
  <c r="F2" i="50621"/>
  <c r="F2" i="50626"/>
  <c r="F2" i="50620"/>
  <c r="F2" i="50619"/>
  <c r="F2" i="50616"/>
  <c r="A4" i="50616"/>
  <c r="A5" i="50616"/>
  <c r="J4" i="50616"/>
  <c r="J5" i="50616"/>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l="1"/>
  <c r="C19" i="50622"/>
  <c r="C20" i="50622"/>
  <c r="B36" i="50622"/>
  <c r="C36" i="50622"/>
  <c r="B37" i="50622"/>
  <c r="C37" i="50622"/>
  <c r="B38" i="50622"/>
  <c r="C38" i="50622"/>
  <c r="B19" i="50622"/>
  <c r="B20"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A5" i="50629" l="1"/>
  <c r="A8" i="50629"/>
  <c r="A17" i="50629"/>
  <c r="A12" i="50629"/>
  <c r="A19" i="50629"/>
  <c r="A13" i="50629"/>
  <c r="A18" i="50629"/>
  <c r="A6" i="50629"/>
  <c r="A7" i="50629"/>
  <c r="A16" i="50629"/>
  <c r="A11" i="50629"/>
  <c r="A14" i="50629"/>
  <c r="A4" i="50629"/>
  <c r="A9" i="50629"/>
  <c r="A20" i="50629"/>
  <c r="A10" i="50629"/>
  <c r="A15" i="50629"/>
  <c r="J19" i="50621"/>
  <c r="J20" i="50621"/>
  <c r="J19" i="50626"/>
  <c r="J20" i="50626"/>
  <c r="J18" i="50620"/>
  <c r="J19" i="50620"/>
  <c r="J6" i="50616"/>
  <c r="J7" i="50616"/>
  <c r="J8" i="50616"/>
  <c r="J9" i="50616"/>
  <c r="J10" i="50616"/>
  <c r="J11" i="50616"/>
  <c r="J12" i="50616"/>
  <c r="J13" i="50616"/>
  <c r="J14" i="50616"/>
  <c r="J15" i="50616"/>
  <c r="J16" i="50616"/>
  <c r="J17" i="50616"/>
  <c r="J18" i="50616"/>
  <c r="F4" i="50629" l="1"/>
  <c r="F14" i="50629"/>
  <c r="F17" i="50629"/>
  <c r="F16" i="50629"/>
  <c r="F9" i="50629"/>
  <c r="F18" i="50629"/>
  <c r="F19" i="50629"/>
  <c r="F11" i="50629"/>
  <c r="F8" i="50629"/>
  <c r="F7" i="50629"/>
  <c r="F5" i="50629"/>
  <c r="F13" i="50629"/>
  <c r="F12" i="50629"/>
  <c r="F15" i="50629"/>
  <c r="F10" i="50629"/>
  <c r="F20" i="50629"/>
  <c r="F6" i="50629"/>
  <c r="B91" i="50622"/>
  <c r="C91" i="50622"/>
  <c r="B92" i="50622"/>
  <c r="C92" i="50622"/>
  <c r="B71" i="50622"/>
  <c r="C71" i="50622"/>
  <c r="B72" i="50622"/>
  <c r="C72" i="50622"/>
  <c r="B73" i="50622"/>
  <c r="C73" i="50622"/>
  <c r="B74" i="50622"/>
  <c r="C74" i="50622"/>
  <c r="C53" i="50622"/>
  <c r="C54" i="50622"/>
  <c r="C55" i="50622"/>
  <c r="C56" i="50622"/>
  <c r="B54" i="50622"/>
  <c r="B55" i="50622"/>
  <c r="B56" i="50622"/>
  <c r="A94" i="50622"/>
  <c r="A95" i="50622"/>
  <c r="J19" i="50616"/>
  <c r="J15" i="50619"/>
  <c r="J16" i="50619"/>
  <c r="J17" i="50619"/>
  <c r="J18" i="50619"/>
  <c r="J19" i="50619"/>
  <c r="B90" i="50622"/>
  <c r="C90" i="50622"/>
  <c r="B94" i="50622"/>
  <c r="C94" i="50622"/>
  <c r="B95" i="50622"/>
  <c r="C95" i="50622"/>
  <c r="A96" i="50622"/>
  <c r="B96" i="50622"/>
  <c r="C96" i="50622"/>
  <c r="A109" i="50622"/>
  <c r="B109" i="50622"/>
  <c r="C109" i="50622"/>
  <c r="A110" i="50622"/>
  <c r="B110" i="50622"/>
  <c r="C110" i="50622"/>
  <c r="A111" i="50622"/>
  <c r="B111" i="50622"/>
  <c r="C111" i="50622"/>
  <c r="A112" i="50622"/>
  <c r="B112" i="50622"/>
  <c r="C112" i="50622"/>
  <c r="A113" i="50622"/>
  <c r="B113" i="50622"/>
  <c r="C113" i="50622"/>
  <c r="A114" i="50622"/>
  <c r="B114" i="50622"/>
  <c r="C114" i="50622"/>
  <c r="B68" i="50622"/>
  <c r="C68" i="50622"/>
  <c r="B69" i="50622"/>
  <c r="C69" i="50622"/>
  <c r="B70" i="50622"/>
  <c r="C70" i="50622"/>
  <c r="B51" i="50622"/>
  <c r="C51" i="50622"/>
  <c r="B52" i="50622"/>
  <c r="C52" i="50622"/>
  <c r="B53" i="50622"/>
  <c r="A16" i="50616"/>
  <c r="A16" i="50622" s="1"/>
  <c r="C16" i="50622"/>
  <c r="C17" i="50622"/>
  <c r="F1" i="50621"/>
  <c r="D1" i="50622" s="1"/>
  <c r="J21" i="50619"/>
  <c r="J6" i="50626"/>
  <c r="B59" i="50622"/>
  <c r="C59" i="50622"/>
  <c r="J7" i="50626"/>
  <c r="B60" i="50622"/>
  <c r="C60" i="50622"/>
  <c r="J8" i="50626"/>
  <c r="B61" i="50622"/>
  <c r="C61" i="50622"/>
  <c r="J9" i="50626"/>
  <c r="B62" i="50622"/>
  <c r="C62" i="50622"/>
  <c r="J10" i="50626"/>
  <c r="B63" i="50622"/>
  <c r="C63" i="50622"/>
  <c r="J11" i="50626"/>
  <c r="B64" i="50622"/>
  <c r="C64" i="50622"/>
  <c r="J12" i="50626"/>
  <c r="B65" i="50622"/>
  <c r="C65" i="50622"/>
  <c r="J13" i="50626"/>
  <c r="B66" i="50622"/>
  <c r="C66" i="50622"/>
  <c r="J14" i="50626"/>
  <c r="B67" i="50622"/>
  <c r="C67" i="50622"/>
  <c r="J15" i="50626"/>
  <c r="J16" i="50626"/>
  <c r="J17" i="50626"/>
  <c r="J18" i="50626"/>
  <c r="J21" i="50626"/>
  <c r="B58" i="50622"/>
  <c r="C58" i="50622"/>
  <c r="J5" i="50626"/>
  <c r="J20" i="50616"/>
  <c r="A57" i="50622"/>
  <c r="J14" i="50620"/>
  <c r="J12" i="50620"/>
  <c r="J11" i="50620"/>
  <c r="J10" i="50620"/>
  <c r="J9" i="50620"/>
  <c r="J8" i="50620"/>
  <c r="J7" i="50620"/>
  <c r="J6" i="50620"/>
  <c r="J5" i="50620"/>
  <c r="J4" i="50620"/>
  <c r="F1" i="50626"/>
  <c r="A21" i="50622"/>
  <c r="J15" i="50620"/>
  <c r="J16" i="50620"/>
  <c r="J17" i="50620"/>
  <c r="J20" i="50620"/>
  <c r="C77" i="50622"/>
  <c r="C78" i="50622"/>
  <c r="C79" i="50622"/>
  <c r="C80" i="50622"/>
  <c r="C81" i="50622"/>
  <c r="C82" i="50622"/>
  <c r="C83" i="50622"/>
  <c r="C84" i="50622"/>
  <c r="C85" i="50622"/>
  <c r="C86" i="50622"/>
  <c r="C87" i="50622"/>
  <c r="C88" i="50622"/>
  <c r="C89" i="50622"/>
  <c r="C76" i="50622"/>
  <c r="J5" i="50621"/>
  <c r="F1" i="50619"/>
  <c r="F1" i="50620"/>
  <c r="F1" i="50616"/>
  <c r="A75" i="50622"/>
  <c r="A39" i="50622"/>
  <c r="A3" i="50622"/>
  <c r="B77" i="50622"/>
  <c r="B78" i="50622"/>
  <c r="B79" i="50622"/>
  <c r="B80" i="50622"/>
  <c r="B81" i="50622"/>
  <c r="B82" i="50622"/>
  <c r="B83" i="50622"/>
  <c r="B84" i="50622"/>
  <c r="B85" i="50622"/>
  <c r="B86" i="50622"/>
  <c r="B87" i="50622"/>
  <c r="B88" i="50622"/>
  <c r="B89"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76"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F9" i="50626"/>
  <c r="A11" i="50626"/>
  <c r="A64" i="50622" s="1"/>
  <c r="A14" i="50626"/>
  <c r="F14" i="50626" s="1"/>
  <c r="A10" i="50626"/>
  <c r="A63" i="50622" s="1"/>
  <c r="A15" i="50626"/>
  <c r="A68" i="50622" s="1"/>
  <c r="A12" i="50621"/>
  <c r="A84" i="50622" s="1"/>
  <c r="A4" i="50621"/>
  <c r="A76" i="50622" s="1"/>
  <c r="A11" i="50620"/>
  <c r="F11" i="50620" s="1"/>
  <c r="A36" i="50622"/>
  <c r="A15" i="50621"/>
  <c r="F15" i="50621" s="1"/>
  <c r="A7" i="50626"/>
  <c r="F7" i="50626" s="1"/>
  <c r="A16" i="50620"/>
  <c r="A52" i="50622" s="1"/>
  <c r="A12" i="50626"/>
  <c r="A65" i="50622" s="1"/>
  <c r="A5" i="50626"/>
  <c r="A58" i="50622" s="1"/>
  <c r="A18" i="50621"/>
  <c r="A90" i="50622" s="1"/>
  <c r="A11" i="50621"/>
  <c r="A83" i="50622" s="1"/>
  <c r="A79" i="50622"/>
  <c r="A17" i="50626"/>
  <c r="F17" i="50626" s="1"/>
  <c r="A13" i="50626"/>
  <c r="A66" i="50622" s="1"/>
  <c r="A6" i="50620"/>
  <c r="F6" i="50620" s="1"/>
  <c r="A19" i="50616"/>
  <c r="A13" i="50621"/>
  <c r="F13" i="50621" s="1"/>
  <c r="A10" i="50619"/>
  <c r="A28" i="50622" s="1"/>
  <c r="A78" i="50622"/>
  <c r="A5" i="50621"/>
  <c r="A77" i="50622" s="1"/>
  <c r="A7" i="50620"/>
  <c r="F7" i="50620" s="1"/>
  <c r="A13" i="50620"/>
  <c r="A49" i="50622" s="1"/>
  <c r="A17" i="50621"/>
  <c r="F17" i="50621" s="1"/>
  <c r="A10" i="50621"/>
  <c r="A82" i="50622" s="1"/>
  <c r="A11" i="50622"/>
  <c r="A13" i="50619"/>
  <c r="A31" i="50622" s="1"/>
  <c r="A14" i="50616"/>
  <c r="F14" i="50616" s="1"/>
  <c r="A16" i="50621"/>
  <c r="A88" i="50622" s="1"/>
  <c r="A5" i="50619"/>
  <c r="A23" i="50622" s="1"/>
  <c r="A21" i="50626"/>
  <c r="A19" i="50626"/>
  <c r="A20" i="50626"/>
  <c r="A16" i="50626"/>
  <c r="A12" i="50619"/>
  <c r="F12" i="50619" s="1"/>
  <c r="A14" i="50619"/>
  <c r="A32" i="50622" s="1"/>
  <c r="F12" i="50620"/>
  <c r="F18" i="50620"/>
  <c r="A19" i="50620"/>
  <c r="F19" i="50620" s="1"/>
  <c r="A17" i="50620"/>
  <c r="F17" i="50620" s="1"/>
  <c r="A6" i="50626"/>
  <c r="A14" i="50621"/>
  <c r="A86" i="50622" s="1"/>
  <c r="A8" i="50621"/>
  <c r="A80" i="50622" s="1"/>
  <c r="A18" i="50626"/>
  <c r="A8" i="50626"/>
  <c r="A61" i="50622" s="1"/>
  <c r="A20" i="50616"/>
  <c r="A20" i="50622" s="1"/>
  <c r="A19" i="50619"/>
  <c r="A21" i="50619"/>
  <c r="A38" i="50622" s="1"/>
  <c r="A19" i="50621"/>
  <c r="A20" i="50621"/>
  <c r="A9" i="50619"/>
  <c r="A11" i="50619"/>
  <c r="F11" i="50619" s="1"/>
  <c r="A20" i="50620"/>
  <c r="A56" i="50622" s="1"/>
  <c r="A4" i="50619"/>
  <c r="F4" i="50619" s="1"/>
  <c r="A7" i="50619"/>
  <c r="A25" i="50622" s="1"/>
  <c r="A14" i="50620"/>
  <c r="F14" i="50620" s="1"/>
  <c r="A15" i="50620"/>
  <c r="F15" i="50620" s="1"/>
  <c r="A10" i="50620"/>
  <c r="F10" i="50620" s="1"/>
  <c r="A6" i="50619"/>
  <c r="A13" i="50616"/>
  <c r="A7" i="50616"/>
  <c r="A6" i="50616"/>
  <c r="A12" i="50616"/>
  <c r="F12" i="50616" s="1"/>
  <c r="A5" i="50620"/>
  <c r="A15" i="50619"/>
  <c r="A18" i="50616"/>
  <c r="A15" i="50616"/>
  <c r="A9" i="50616"/>
  <c r="F5" i="50616"/>
  <c r="A17" i="50616"/>
  <c r="A8" i="50616"/>
  <c r="A8" i="50619"/>
  <c r="A16" i="50619"/>
  <c r="A9" i="50621"/>
  <c r="F9" i="50621" s="1"/>
  <c r="A10" i="50616"/>
  <c r="F16" i="50616"/>
  <c r="F8" i="50620" l="1"/>
  <c r="F11" i="50626"/>
  <c r="A47" i="50622"/>
  <c r="F15" i="50626"/>
  <c r="F10" i="50626"/>
  <c r="F4" i="50621"/>
  <c r="A62" i="50622"/>
  <c r="A67" i="50622"/>
  <c r="A60" i="50622"/>
  <c r="F12" i="50621"/>
  <c r="F19" i="50616"/>
  <c r="A19" i="50622"/>
  <c r="F18" i="50616"/>
  <c r="A18" i="50622"/>
  <c r="F19" i="50619"/>
  <c r="A37" i="50622"/>
  <c r="A87" i="50622"/>
  <c r="F16" i="50620"/>
  <c r="F14" i="50621"/>
  <c r="F12" i="50626"/>
  <c r="F18" i="50619"/>
  <c r="A85" i="50622"/>
  <c r="F7" i="50621"/>
  <c r="F11" i="50621"/>
  <c r="F5" i="50626"/>
  <c r="F13" i="50626"/>
  <c r="A54" i="50622"/>
  <c r="A30" i="50622"/>
  <c r="A70" i="50622"/>
  <c r="A22" i="50622"/>
  <c r="F18" i="50621"/>
  <c r="A43" i="50622"/>
  <c r="F5" i="50619"/>
  <c r="A42" i="50622"/>
  <c r="F13" i="50620"/>
  <c r="A46" i="50622"/>
  <c r="F20" i="50616"/>
  <c r="A89" i="50622"/>
  <c r="F10" i="50621"/>
  <c r="F14" i="50619"/>
  <c r="F10" i="50619"/>
  <c r="A29" i="50622"/>
  <c r="F5" i="50621"/>
  <c r="A48" i="50622"/>
  <c r="F16" i="50621"/>
  <c r="F6" i="50621"/>
  <c r="F8" i="50626"/>
  <c r="F21" i="50626"/>
  <c r="A74" i="50622"/>
  <c r="A55" i="50622"/>
  <c r="F20" i="50620"/>
  <c r="A14" i="50622"/>
  <c r="A81" i="50622"/>
  <c r="F8" i="50621"/>
  <c r="A69" i="50622"/>
  <c r="F16" i="50626"/>
  <c r="F13" i="50619"/>
  <c r="A59" i="50622"/>
  <c r="F6" i="50626"/>
  <c r="F20" i="50626"/>
  <c r="A73" i="50622"/>
  <c r="F19" i="50626"/>
  <c r="A72" i="50622"/>
  <c r="F11" i="50616"/>
  <c r="F20" i="50621"/>
  <c r="A92" i="50622"/>
  <c r="F21" i="50619"/>
  <c r="F19" i="50621"/>
  <c r="A91" i="50622"/>
  <c r="A35" i="50622"/>
  <c r="F17" i="50619"/>
  <c r="A71" i="50622"/>
  <c r="F18"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<sst xmlns="http://schemas.openxmlformats.org/spreadsheetml/2006/main" count="350" uniqueCount="152">
  <si>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</si>
  <si>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</si>
  <si>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</si>
  <si>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</si>
  <si>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</si>
  <si>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</si>
  <si>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</si>
  <si>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</si>
  <si>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</si>
  <si>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</si>
  <si>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</si>
  <si>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</si>
  <si>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</si>
  <si>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</si>
  <si>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</si>
  <si>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</si>
  <si>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</si>
  <si>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</si>
  <si>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</si>
  <si>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</si>
  <si>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</si>
  <si>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</si>
  <si>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</si>
  <si>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</si>
  <si>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</si>
  <si>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</si>
  <si>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</si>
  <si>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</si>
  <si>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</si>
  <si>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</si>
  <si>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</si>
  <si>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</si>
  <si>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</si>
  <si>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</si>
  <si>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</si>
  <si>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</si>
  <si>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</si>
  <si>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</si>
  <si>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</si>
  <si>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</si>
  <si>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</si>
  <si>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</si>
  <si>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</si>
  <si>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</si>
  <si>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</si>
  <si>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Krautsalat mit Apfelstücken und Baumnüsse</t>
  </si>
  <si>
    <t xml:space="preserve">Tarlette mit Lauch und Speck </t>
  </si>
  <si>
    <t xml:space="preserve">Hirschsteak mit Bergkäse überbacken </t>
  </si>
  <si>
    <t xml:space="preserve">Kürbisgnocchi mit Salbeibutter </t>
  </si>
  <si>
    <t xml:space="preserve">Scheiterhaufen </t>
  </si>
  <si>
    <t>B</t>
  </si>
  <si>
    <t xml:space="preserve">Weisskraut </t>
  </si>
  <si>
    <t xml:space="preserve">Essig </t>
  </si>
  <si>
    <t xml:space="preserve">Lt </t>
  </si>
  <si>
    <t>Oel</t>
  </si>
  <si>
    <t>Kümmel</t>
  </si>
  <si>
    <t xml:space="preserve">Salz </t>
  </si>
  <si>
    <t xml:space="preserve">Pfeffer aus der Mühle </t>
  </si>
  <si>
    <t xml:space="preserve">Baumüsse </t>
  </si>
  <si>
    <t>Apfel (sauer)</t>
  </si>
  <si>
    <t xml:space="preserve">Stk </t>
  </si>
  <si>
    <t xml:space="preserve">Teig </t>
  </si>
  <si>
    <t xml:space="preserve">Kg </t>
  </si>
  <si>
    <t>Butter</t>
  </si>
  <si>
    <t xml:space="preserve">kaltes Wasser </t>
  </si>
  <si>
    <t xml:space="preserve">Füllung </t>
  </si>
  <si>
    <t xml:space="preserve">Milch </t>
  </si>
  <si>
    <t xml:space="preserve">Bergkäse </t>
  </si>
  <si>
    <t xml:space="preserve">Landrauchschinken </t>
  </si>
  <si>
    <t xml:space="preserve">Butter </t>
  </si>
  <si>
    <t xml:space="preserve">Rechmehl </t>
  </si>
  <si>
    <t xml:space="preserve">Lauch </t>
  </si>
  <si>
    <t xml:space="preserve">Salz und Pfeffer </t>
  </si>
  <si>
    <t xml:space="preserve">Eier </t>
  </si>
  <si>
    <t xml:space="preserve">Natives Olivenöl extra </t>
  </si>
  <si>
    <t xml:space="preserve">ein paar Blätter Bohnenkraut </t>
  </si>
  <si>
    <t xml:space="preserve">eine Prise Muskatnuss </t>
  </si>
  <si>
    <t xml:space="preserve">Brotmischung </t>
  </si>
  <si>
    <t xml:space="preserve">Die kalte Butter in kleinen Stücken zusammen mit der Brotmischung, Salz und kaltem Wasser in den Mixer geben. Mehrere Male mixen, bis die Mischung gut vermengt ist. Zu einer Kugel formen, in Frischhaltefolie einwickeln und eine Stunde lang im Kühlschrank ruhen. </t>
  </si>
  <si>
    <t xml:space="preserve">In der Zwischenzeit die äusseren Blätter, die Wurzeln und den grünen Teil des Lauches entfernen und den Rest in feine Scheiben schneiden. Etwas Oel in einer Pfanne erhitzen und den Lauch darin anbraten, bis er weich ist. </t>
  </si>
  <si>
    <t xml:space="preserve">Hirschsteak </t>
  </si>
  <si>
    <t xml:space="preserve">Augerginen </t>
  </si>
  <si>
    <t xml:space="preserve">Knoblauchzehe </t>
  </si>
  <si>
    <t>Zehe</t>
  </si>
  <si>
    <t xml:space="preserve">1/2 Zehe f. 4 P. </t>
  </si>
  <si>
    <t>Salz</t>
  </si>
  <si>
    <t xml:space="preserve">Peffer aus der Mühle </t>
  </si>
  <si>
    <t xml:space="preserve">Thymian und Majoran </t>
  </si>
  <si>
    <t xml:space="preserve">fein geschnitten </t>
  </si>
  <si>
    <t xml:space="preserve">Oel zum Anbraten </t>
  </si>
  <si>
    <t>Zum Ueberbacken</t>
  </si>
  <si>
    <t xml:space="preserve">geröstete Steinpilzscheiben </t>
  </si>
  <si>
    <t xml:space="preserve">grob gerieben </t>
  </si>
  <si>
    <t xml:space="preserve">bunter Pfeffer zum Bestreuen </t>
  </si>
  <si>
    <t xml:space="preserve">Wildsauce </t>
  </si>
  <si>
    <t>Auberginen und Lauch waschen und in gleichmässige, 1 cm grosse Würfel schneiden.</t>
  </si>
  <si>
    <t xml:space="preserve">Fleisch mit Salz und Pfeffer würzen, in einer heissen Pfanne in etwas Oel auf beiden Seiten anbraten. (etwa 3 Minuten beide Seiten anbraten) </t>
  </si>
  <si>
    <t>Kürbis (Hokkaido oder Butternut)</t>
  </si>
  <si>
    <t xml:space="preserve">Kartoffeln, mehligkochend </t>
  </si>
  <si>
    <t>Mehl</t>
  </si>
  <si>
    <t xml:space="preserve">Gries </t>
  </si>
  <si>
    <t>Ei</t>
  </si>
  <si>
    <t xml:space="preserve">Muskatnuss </t>
  </si>
  <si>
    <t xml:space="preserve">Salbeiblätter </t>
  </si>
  <si>
    <t xml:space="preserve">Parmesan </t>
  </si>
  <si>
    <t xml:space="preserve">frisch gerieben </t>
  </si>
  <si>
    <t xml:space="preserve">Kartoffeln kochen, schälen und durch die Kartoffelpresse drücken. </t>
  </si>
  <si>
    <t xml:space="preserve">Kartoffeln, Kürbispüree, Mehl, Griess, Ei, Salz und Muskatnuss zu einem Teig vermengen. </t>
  </si>
  <si>
    <t xml:space="preserve">Butter in einer Pfanne zerlassen, Salbeiblätter dazugeben und leicht anbraten. </t>
  </si>
  <si>
    <t>Gnocchi in kochendem Salzwasser garen, bis sie an die Oberfläche steigen.</t>
  </si>
  <si>
    <t xml:space="preserve">Gnocchi abtropfen lassen und in der Salbeibutter schwenken. </t>
  </si>
  <si>
    <t xml:space="preserve">Mit frisch geriebenem Parmesan servieren. </t>
  </si>
  <si>
    <t>Semmeln (Weggli)</t>
  </si>
  <si>
    <t xml:space="preserve">feste, säuerliche </t>
  </si>
  <si>
    <t xml:space="preserve">Rosinen </t>
  </si>
  <si>
    <t xml:space="preserve">etwas Butter zum Einfetten der Auflaufform </t>
  </si>
  <si>
    <t>Die Semmeln (Weggli) in Scheiben schneiden und das Ei teilen. Das Eigelb gut mit Milch verschlagen und darin die Semmelscheiben durchziehen.</t>
  </si>
  <si>
    <t>Eiweiss zu Schnee schlagen, mit Zucker verrühren und als Lage auf den Scheiterhaufen streichen.</t>
  </si>
  <si>
    <t xml:space="preserve">Im vorgeheizten Bachofen ca. 30 Minuten bei 200 Grad backen. </t>
  </si>
  <si>
    <t xml:space="preserve">Die Pfanne vom Herd nehmen und in kleine Stücke geschnittenen Bergkäse nach und nach hinzufügen, dabei stätig umrühren, damit der Käse langsam schmilzt. </t>
  </si>
  <si>
    <t xml:space="preserve">Den Teig aus dem Kühlschrank nehmen und mit einem Nudelholz ausrollen, in die Tarteletteformen legen und die Ränder abschneiden. </t>
  </si>
  <si>
    <t>Hirschsteak evtl. Von den restlichen Sehnen befreien.</t>
  </si>
  <si>
    <t>Fertigstellung:</t>
  </si>
  <si>
    <t>Steinpilze, Auberginen und Lauch auf die Medaillons geben und mit geriebenem Käse bedecken, mit bunten Pfeffer bestreuen und im Backoffen überbacken. (etwa 220 Grad zum Ueberbacken)</t>
  </si>
  <si>
    <t>Tipps: Das Fleisch soll innen noch leicht rosa sein.</t>
  </si>
  <si>
    <t>Teig in Portionen teilen, zu Rollen formen und in klein Gnocchi schneiden.</t>
  </si>
  <si>
    <t xml:space="preserve">Kürbis in Stücke schneiden, dämpfen und pürieren </t>
  </si>
  <si>
    <t>Äpfel schälen, vom Kerngehäuse befreien, in dünne Scheiben schneiden und mit Zucker und Rosinen vermengen.</t>
  </si>
  <si>
    <t>In ein eingefettete Auflaufform abwechselnd eine Lage Semmelscheiben und eine Lage Äpfel schichten.</t>
  </si>
  <si>
    <t>Äpfel</t>
  </si>
  <si>
    <t xml:space="preserve">Aussenblätter des Weisskrautkopfs entfernen. Den Krautkopf dann vierteln, den harten Strunk herausschneiden und die Viertel sehr dünn schneiden. </t>
  </si>
  <si>
    <t xml:space="preserve">Die fein geschnittenen Apfelstücke und die fein gehackten Baumnüsse dazu geben, Essig, Oel und Kümmel unternemengen und den Salat etwas ziehen lassen. </t>
  </si>
  <si>
    <t xml:space="preserve"> Das Kraut in einer Schlüssel mit Salz vermengen, damit es weich wird.</t>
  </si>
  <si>
    <t xml:space="preserve">In einer anderen Pfanne mit hohem Rand die Butter schmelzen, das Mehl hinzufügen und umrühren. Auf kleine Flamme weiterrühren, bis die Mischung zu bräunen beginnt, dann nach und nach die heisse Milch hinzufügen und dabei ständig mit einem Schneebesen rühren, damit sich keine Klumpen bilden. Weiter kochen, bis die Béchamelsauce eine cremige Konsistenz erreicht. </t>
  </si>
  <si>
    <t xml:space="preserve">Wenn der Käse vollständig geschmolzen ist, die Eigelbe hinzufügen, mit Salz und Pfeffer würzen und mit Bohnenkrautblättern und einer Prise Muskatnuss bestreuen. Den gewürfelten Speck und gedünsteten Lauch in die Béchamelsauce geben. </t>
  </si>
  <si>
    <t xml:space="preserve">Die Törtchen füllen und im heissen Ofen bei 180 Grad 20 Minuten backen. </t>
  </si>
  <si>
    <t>In einer Pfanne etwas Butter zergehen lassen, Knoblauch darin dünsten, Gemüse dazugeben und weich dünsten.(ca. 4 Minuten dünsten) mit Salz, Thymian und Majoran würzen.</t>
  </si>
  <si>
    <t>Wildsauce</t>
  </si>
  <si>
    <t>Wildfond oder Fleischbouillon</t>
  </si>
  <si>
    <t>Rotwein</t>
  </si>
  <si>
    <t>Thymian</t>
  </si>
  <si>
    <t>Zweiglein</t>
  </si>
  <si>
    <t>Preiselbeeren aus dem Glas</t>
  </si>
  <si>
    <t>gr</t>
  </si>
  <si>
    <t>dunkle Schokolade</t>
  </si>
  <si>
    <t>Maizena Express (brauner Saucenbinder)</t>
  </si>
  <si>
    <t>Saucen Halbrahm</t>
  </si>
  <si>
    <t>Salz Pfeffer</t>
  </si>
  <si>
    <t>Fond, Wein und Thymian in einer kleinen Pfanne aufkochen, ca. 3 Min. auf die Hälfte einkochen.</t>
  </si>
  <si>
    <t xml:space="preserve">Schokolade grob hacken, mit den Preiselbeeren, Maizena express und Saucen-Halbrahm zum Fond geben. </t>
  </si>
  <si>
    <t>Sauce unter Rühren mit dem Schwingbesen ca. 2 Min. kochen, würzen.</t>
  </si>
  <si>
    <t>Wildsauce siehe Diverses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</si>
</sst>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00_ ;_ * \-#,##0.00_ ;_ * &quot;-&quot;??_ ;_ @_ "/>
    <numFmt numFmtId="165" formatCode="0.000"/>
    <numFmt numFmtId="166" formatCode="_ * #,##0_ ;_ * \-#,##0_ ;_ * &quot;-&quot;??_ ;_ @_ "/>
    <numFmt numFmtId="167" formatCode="dddd\,\ dd/\ mmmm\ yyyy"/>
    <numFmt numFmtId="168" formatCode="_ * #,##0.000_ ;_ * \-#,##0.000_ ;_ * &quot;-&quot;??_ ;_ @_ "/>
    <numFmt numFmtId="169" formatCode="#,##0.000"/>
    <numFmt numFmtId="170" formatCode="ddd/\ dd/\ mm/\ yy"/>
    <numFmt numFmtId="171" formatCode="#,##0.0"/>
  </numFmts>
  <fonts count="27"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1"/>
      <color rgb="FFFF0000"/>
      <name val="Arial"/>
      <family val="2"/>
    </font>
    <font>
      <sz val="10"/>
      <color rgb="FFFF000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164"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67">
    <xf numFmtId="0" fontId="0" fillId="0" borderId="0" xfId="0"/>
    <xf numFmtId="0" fontId="0" fillId="0" borderId="0" xfId="0" applyAlignment="1">
      <alignment vertical="center"/>
    </xf>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Border="1" applyAlignment="1">
      <alignment horizontal="center" vertical="center"/>
    </xf>
    <xf numFmtId="0" fontId="6" fillId="0" borderId="0" xfId="0" applyFont="1"/>
    <xf numFmtId="164"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8"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166" fontId="11" fillId="0" borderId="0" xfId="1" applyNumberFormat="1" applyFont="1" applyAlignment="1"/>
    <xf numFmtId="0" fontId="6" fillId="0" borderId="2" xfId="0" applyFont="1" applyBorder="1" applyAlignment="1">
      <alignment horizontal="center" vertical="center"/>
    </xf>
    <xf numFmtId="0" fontId="6" fillId="0" borderId="4" xfId="4" applyFont="1" applyBorder="1" applyAlignment="1">
      <alignment horizontal="center" vertical="center"/>
    </xf>
    <xf numFmtId="164" fontId="2" fillId="0" borderId="0" xfId="1" applyFill="1"/>
    <xf numFmtId="166"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8" fontId="0" fillId="0" borderId="0" xfId="1" applyNumberFormat="1" applyFont="1" applyAlignment="1"/>
    <xf numFmtId="167" fontId="13" fillId="0" borderId="0" xfId="4" applyNumberFormat="1" applyFont="1" applyAlignment="1">
      <alignment horizontal="left" vertical="center"/>
    </xf>
    <xf numFmtId="170" fontId="13" fillId="0" borderId="1" xfId="4" applyNumberFormat="1" applyFont="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Border="1" applyAlignment="1">
      <alignment horizontal="center"/>
    </xf>
    <xf numFmtId="4" fontId="6" fillId="0" borderId="8" xfId="0" applyNumberFormat="1" applyFont="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9" fontId="0" fillId="0" borderId="0" xfId="0" applyNumberFormat="1" applyAlignment="1">
      <alignment horizontal="center" vertical="center"/>
    </xf>
    <xf numFmtId="0" fontId="4" fillId="0" borderId="0" xfId="0" applyFont="1"/>
    <xf numFmtId="169" fontId="4" fillId="0" borderId="0" xfId="0" applyNumberFormat="1" applyFont="1" applyAlignment="1">
      <alignment horizontal="center" vertical="center"/>
    </xf>
    <xf numFmtId="169"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Border="1" applyAlignment="1">
      <alignment horizontal="left" wrapText="1"/>
    </xf>
    <xf numFmtId="4" fontId="2" fillId="0" borderId="8" xfId="0" applyNumberFormat="1" applyFont="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7"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Border="1" applyAlignment="1">
      <alignment horizontal="left" wrapText="1"/>
    </xf>
    <xf numFmtId="3" fontId="2" fillId="0" borderId="6" xfId="0" applyNumberFormat="1" applyFont="1" applyBorder="1" applyAlignment="1">
      <alignment horizontal="left" wrapText="1"/>
    </xf>
    <xf numFmtId="3" fontId="2" fillId="0" borderId="8" xfId="0" applyNumberFormat="1" applyFont="1" applyBorder="1" applyAlignment="1">
      <alignment horizontal="left" wrapText="1"/>
    </xf>
    <xf numFmtId="3" fontId="2" fillId="0" borderId="9" xfId="0" applyNumberFormat="1" applyFont="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9" fontId="6" fillId="7" borderId="6" xfId="1" applyNumberFormat="1" applyFont="1" applyFill="1" applyBorder="1" applyAlignment="1">
      <alignment horizontal="center"/>
    </xf>
    <xf numFmtId="169" fontId="6" fillId="7" borderId="8" xfId="1" applyNumberFormat="1" applyFont="1" applyFill="1" applyBorder="1" applyAlignment="1">
      <alignment horizontal="center"/>
    </xf>
    <xf numFmtId="169" fontId="6" fillId="7" borderId="10" xfId="1" applyNumberFormat="1" applyFont="1" applyFill="1" applyBorder="1" applyAlignment="1">
      <alignment horizontal="center"/>
    </xf>
    <xf numFmtId="169" fontId="6" fillId="7" borderId="9" xfId="1" applyNumberFormat="1" applyFont="1" applyFill="1" applyBorder="1" applyAlignment="1">
      <alignment horizontal="center"/>
    </xf>
    <xf numFmtId="0" fontId="16" fillId="0" borderId="7" xfId="0" applyFont="1" applyBorder="1" applyAlignment="1">
      <alignment horizontal="left" vertical="center"/>
    </xf>
    <xf numFmtId="0" fontId="13" fillId="0" borderId="17" xfId="0" applyFont="1" applyBorder="1" applyAlignment="1">
      <alignment horizontal="center"/>
    </xf>
    <xf numFmtId="164" fontId="13" fillId="0" borderId="17" xfId="1" applyFont="1" applyFill="1" applyBorder="1" applyAlignment="1">
      <alignment horizontal="center"/>
    </xf>
    <xf numFmtId="164"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5"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5" fontId="11" fillId="0" borderId="21" xfId="1" applyNumberFormat="1" applyFont="1" applyBorder="1" applyAlignment="1">
      <alignment horizontal="center"/>
    </xf>
    <xf numFmtId="165"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5" fontId="11" fillId="0" borderId="22" xfId="1" applyNumberFormat="1" applyFont="1" applyBorder="1" applyAlignment="1">
      <alignment horizontal="center"/>
    </xf>
    <xf numFmtId="165"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5" fontId="11" fillId="0" borderId="24" xfId="1" applyNumberFormat="1" applyFont="1" applyBorder="1" applyAlignment="1">
      <alignment horizontal="center"/>
    </xf>
    <xf numFmtId="164" fontId="8" fillId="3" borderId="4" xfId="1" applyFont="1" applyFill="1" applyBorder="1" applyAlignment="1">
      <alignment horizontal="left" vertical="center"/>
    </xf>
    <xf numFmtId="165" fontId="8" fillId="3" borderId="3" xfId="1" applyNumberFormat="1" applyFont="1" applyFill="1" applyBorder="1" applyAlignment="1">
      <alignment horizontal="centerContinuous" vertical="center"/>
    </xf>
    <xf numFmtId="165" fontId="8" fillId="3" borderId="3" xfId="1" applyNumberFormat="1" applyFont="1" applyFill="1" applyBorder="1" applyAlignment="1">
      <alignment vertical="center"/>
    </xf>
    <xf numFmtId="167" fontId="8" fillId="3" borderId="4" xfId="4" applyNumberFormat="1" applyFont="1" applyFill="1" applyBorder="1" applyAlignment="1">
      <alignment horizontal="center" vertical="center"/>
    </xf>
    <xf numFmtId="165"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5" fontId="8" fillId="0" borderId="19" xfId="1" applyNumberFormat="1" applyFont="1" applyBorder="1" applyAlignment="1">
      <alignment horizontal="center"/>
    </xf>
    <xf numFmtId="165"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5"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5" fontId="8" fillId="0" borderId="9" xfId="1" applyNumberFormat="1" applyFont="1" applyBorder="1" applyAlignment="1">
      <alignment horizontal="center"/>
    </xf>
    <xf numFmtId="165"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165" fontId="6" fillId="0" borderId="6" xfId="1" applyNumberFormat="1" applyFont="1" applyFill="1" applyBorder="1" applyAlignment="1">
      <alignment horizontal="center"/>
    </xf>
    <xf numFmtId="165" fontId="7" fillId="7" borderId="6" xfId="0" applyNumberFormat="1" applyFont="1" applyFill="1" applyBorder="1" applyAlignment="1">
      <alignment horizontal="center"/>
    </xf>
    <xf numFmtId="165" fontId="6" fillId="0" borderId="8" xfId="1" applyNumberFormat="1" applyFont="1" applyFill="1" applyBorder="1" applyAlignment="1">
      <alignment horizontal="center"/>
    </xf>
    <xf numFmtId="165" fontId="7" fillId="7" borderId="8" xfId="0" applyNumberFormat="1" applyFont="1" applyFill="1" applyBorder="1" applyAlignment="1">
      <alignment horizontal="center"/>
    </xf>
    <xf numFmtId="165" fontId="6" fillId="0" borderId="9" xfId="1" applyNumberFormat="1" applyFont="1" applyFill="1" applyBorder="1" applyAlignment="1">
      <alignment horizontal="center"/>
    </xf>
    <xf numFmtId="165" fontId="7" fillId="7" borderId="9" xfId="0" applyNumberFormat="1" applyFont="1" applyFill="1" applyBorder="1" applyAlignment="1">
      <alignment horizontal="center"/>
    </xf>
    <xf numFmtId="165"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5" fontId="8" fillId="0" borderId="17" xfId="1" applyNumberFormat="1" applyFont="1" applyBorder="1" applyAlignment="1">
      <alignment horizontal="center"/>
    </xf>
    <xf numFmtId="165"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165" fontId="8" fillId="7" borderId="19" xfId="1" applyNumberFormat="1" applyFont="1" applyFill="1" applyBorder="1" applyAlignment="1">
      <alignment horizontal="center"/>
    </xf>
    <xf numFmtId="165" fontId="8" fillId="7" borderId="8" xfId="1" applyNumberFormat="1" applyFont="1" applyFill="1" applyBorder="1" applyAlignment="1">
      <alignment horizontal="center"/>
    </xf>
    <xf numFmtId="0" fontId="13" fillId="0" borderId="10" xfId="0" applyFont="1" applyBorder="1" applyAlignment="1">
      <alignment horizontal="center"/>
    </xf>
    <xf numFmtId="4" fontId="2" fillId="0" borderId="10" xfId="0" applyNumberFormat="1" applyFont="1" applyBorder="1" applyAlignment="1">
      <alignment horizontal="left" wrapText="1"/>
    </xf>
    <xf numFmtId="3" fontId="2" fillId="0" borderId="10" xfId="0" applyNumberFormat="1" applyFont="1" applyBorder="1" applyAlignment="1">
      <alignment horizontal="left" wrapText="1"/>
    </xf>
    <xf numFmtId="165" fontId="6" fillId="0" borderId="10" xfId="1" applyNumberFormat="1" applyFont="1" applyFill="1" applyBorder="1" applyAlignment="1">
      <alignment horizontal="center"/>
    </xf>
    <xf numFmtId="165" fontId="7" fillId="7" borderId="10" xfId="0" applyNumberFormat="1" applyFont="1" applyFill="1" applyBorder="1" applyAlignment="1">
      <alignment horizontal="center"/>
    </xf>
    <xf numFmtId="0" fontId="0" fillId="0" borderId="0" xfId="0" applyAlignment="1">
      <alignment horizontal="distributed" wrapText="1"/>
    </xf>
    <xf numFmtId="0" fontId="6" fillId="0" borderId="25" xfId="0" applyFont="1" applyBorder="1" applyAlignment="1">
      <alignment horizontal="center" vertical="center" wrapText="1"/>
    </xf>
    <xf numFmtId="0" fontId="2" fillId="0" borderId="17" xfId="0" applyFont="1" applyBorder="1" applyAlignment="1">
      <alignment horizontal="center" vertical="center" wrapText="1"/>
    </xf>
    <xf numFmtId="0" fontId="6" fillId="0" borderId="7" xfId="0" applyFont="1" applyBorder="1" applyAlignment="1">
      <alignment vertical="center"/>
    </xf>
    <xf numFmtId="0" fontId="6" fillId="0" borderId="7" xfId="4" applyFont="1" applyBorder="1" applyAlignment="1">
      <alignment horizontal="center" vertical="center"/>
    </xf>
    <xf numFmtId="0" fontId="6" fillId="0" borderId="25" xfId="4" applyFont="1" applyBorder="1" applyAlignment="1">
      <alignment horizontal="center" vertical="center"/>
    </xf>
    <xf numFmtId="164" fontId="6" fillId="0" borderId="25" xfId="1" applyFont="1" applyBorder="1" applyAlignment="1">
      <alignment horizontal="center" vertical="center" wrapText="1"/>
    </xf>
    <xf numFmtId="3" fontId="6" fillId="7" borderId="10" xfId="1" applyNumberFormat="1" applyFont="1" applyFill="1" applyBorder="1" applyAlignment="1">
      <alignment horizontal="center"/>
    </xf>
    <xf numFmtId="171" fontId="6" fillId="7" borderId="8" xfId="1" applyNumberFormat="1" applyFont="1" applyFill="1" applyBorder="1" applyAlignment="1">
      <alignment horizontal="center"/>
    </xf>
    <xf numFmtId="3" fontId="6" fillId="7" borderId="8" xfId="1" applyNumberFormat="1" applyFont="1" applyFill="1" applyBorder="1" applyAlignment="1">
      <alignment horizontal="center"/>
    </xf>
    <xf numFmtId="169" fontId="2" fillId="7" borderId="10" xfId="1" applyNumberFormat="1" applyFont="1" applyFill="1" applyBorder="1" applyAlignment="1">
      <alignment horizontal="center"/>
    </xf>
    <xf numFmtId="4" fontId="2" fillId="0" borderId="8" xfId="0" applyNumberFormat="1" applyFont="1" applyBorder="1" applyAlignment="1">
      <alignment horizontal="center"/>
    </xf>
    <xf numFmtId="165" fontId="2" fillId="0" borderId="8" xfId="1" applyNumberFormat="1" applyFont="1" applyFill="1" applyBorder="1" applyAlignment="1">
      <alignment horizontal="center"/>
    </xf>
    <xf numFmtId="168" fontId="2" fillId="0" borderId="0" xfId="1" applyNumberFormat="1" applyFont="1"/>
    <xf numFmtId="165" fontId="26" fillId="7" borderId="8" xfId="0" applyNumberFormat="1" applyFont="1" applyFill="1" applyBorder="1" applyAlignment="1">
      <alignment horizontal="center"/>
    </xf>
    <xf numFmtId="0" fontId="18" fillId="0" borderId="0" xfId="0" applyFont="1" applyAlignment="1">
      <alignment horizontal="left" wrapText="1"/>
    </xf>
    <xf numFmtId="0" fontId="13" fillId="0" borderId="15"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13" fillId="0" borderId="16" xfId="0" applyFont="1" applyBorder="1" applyAlignment="1">
      <alignment horizontal="left" vertical="center" wrapText="1"/>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0" fontId="1" fillId="0" borderId="4" xfId="4" applyFont="1" applyBorder="1" applyAlignment="1">
      <alignment horizontal="center" vertical="center"/>
    </xf>
    <xf numFmtId="0" fontId="1" fillId="0" borderId="5" xfId="4" applyFont="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Border="1" applyAlignment="1">
      <alignment horizontal="left" vertical="center" wrapText="1"/>
    </xf>
    <xf numFmtId="0" fontId="13" fillId="0" borderId="18" xfId="0" applyFont="1" applyBorder="1" applyAlignment="1">
      <alignment horizontal="left" vertical="center" wrapText="1"/>
    </xf>
    <xf numFmtId="0" fontId="13" fillId="0" borderId="21" xfId="0" applyFont="1" applyBorder="1" applyAlignment="1">
      <alignment horizontal="left" vertical="center" wrapText="1"/>
    </xf>
    <xf numFmtId="0" fontId="25" fillId="0" borderId="12" xfId="0" applyFont="1" applyBorder="1" applyAlignment="1">
      <alignment horizontal="left" vertical="center" wrapText="1"/>
    </xf>
    <xf numFmtId="0" fontId="25" fillId="0" borderId="22" xfId="0" applyFont="1" applyBorder="1" applyAlignment="1">
      <alignment horizontal="left" vertical="center" wrapText="1"/>
    </xf>
    <xf numFmtId="0" fontId="25" fillId="0" borderId="15" xfId="0" applyFont="1" applyBorder="1" applyAlignment="1">
      <alignment horizontal="left" vertical="center" wrapText="1"/>
    </xf>
    <xf numFmtId="0" fontId="2" fillId="0" borderId="12" xfId="0" applyFont="1" applyBorder="1" applyAlignment="1">
      <alignment horizontal="left" vertical="center"/>
    </xf>
    <xf numFmtId="0" fontId="2" fillId="0" borderId="22" xfId="0" applyFont="1" applyBorder="1" applyAlignment="1">
      <alignment horizontal="left" vertical="center"/>
    </xf>
  </cellXfs>
  <cellStyles count="5">
    <cellStyle name="Komma" xfId="1" builtinId="3"/>
    <cellStyle name="Link" xfId="2" builtinId="8"/>
    <cellStyle name="Standard" xfId="0" builtinId="0"/>
    <cellStyle name="Standard 2" xfId="3" xr:uid="{00000000-0005-0000-0000-000003000000}"/>
    <cellStyle name="Standard_Party-Platten _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2143209</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2</xdr:col>
      <xdr:colOff>504826</xdr:colOff>
      <xdr:row>12</xdr:row>
      <xdr:rowOff>4960</xdr:rowOff>
    </xdr:from>
    <xdr:to>
      <xdr:col>4</xdr:col>
      <xdr:colOff>6756</xdr:colOff>
      <xdr:row>18</xdr:row>
      <xdr:rowOff>104775</xdr:rowOff>
    </xdr:to>
    <xdr:pic>
      <xdr:nvPicPr>
        <xdr:cNvPr id="4" name="Grafik 3">
          <a:extLst>
            <a:ext uri="{FF2B5EF4-FFF2-40B4-BE49-F238E27FC236}">
              <a16:creationId xmlns:a16="http://schemas.microsoft.com/office/drawing/2014/main" id="{BA5F335F-708D-AF32-F13C-3386CF4BF63D}"/>
            </a:ext>
          </a:extLst>
        </xdr:cNvPr>
        <xdr:cNvPicPr>
          <a:picLocks noChangeAspect="1"/>
        </xdr:cNvPicPr>
      </xdr:nvPicPr>
      <xdr:blipFill>
        <a:blip xmlns:r="http://schemas.openxmlformats.org/officeDocument/2006/relationships" r:embed="rId3"/>
        <a:stretch>
          <a:fillRect/>
        </a:stretch>
      </xdr:blipFill>
      <xdr:spPr>
        <a:xfrm>
          <a:off x="1771651" y="3386335"/>
          <a:ext cx="2588030" cy="17571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923926</xdr:colOff>
      <xdr:row>5</xdr:row>
      <xdr:rowOff>57243</xdr:rowOff>
    </xdr:from>
    <xdr:to>
      <xdr:col>4</xdr:col>
      <xdr:colOff>57152</xdr:colOff>
      <xdr:row>9</xdr:row>
      <xdr:rowOff>266700</xdr:rowOff>
    </xdr:to>
    <xdr:pic>
      <xdr:nvPicPr>
        <xdr:cNvPr id="2" name="Grafik 1">
          <a:extLst>
            <a:ext uri="{FF2B5EF4-FFF2-40B4-BE49-F238E27FC236}">
              <a16:creationId xmlns:a16="http://schemas.microsoft.com/office/drawing/2014/main" id="{58CE6C42-5ABA-176E-03E5-2644CACB489E}"/>
            </a:ext>
          </a:extLst>
        </xdr:cNvPr>
        <xdr:cNvPicPr>
          <a:picLocks noChangeAspect="1"/>
        </xdr:cNvPicPr>
      </xdr:nvPicPr>
      <xdr:blipFill>
        <a:blip xmlns:r="http://schemas.openxmlformats.org/officeDocument/2006/relationships" r:embed="rId3"/>
        <a:stretch>
          <a:fillRect/>
        </a:stretch>
      </xdr:blipFill>
      <xdr:spPr>
        <a:xfrm>
          <a:off x="2190751" y="1505043"/>
          <a:ext cx="2219326" cy="13143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1333500</xdr:colOff>
      <xdr:row>2</xdr:row>
      <xdr:rowOff>262434</xdr:rowOff>
    </xdr:from>
    <xdr:to>
      <xdr:col>3</xdr:col>
      <xdr:colOff>1038225</xdr:colOff>
      <xdr:row>8</xdr:row>
      <xdr:rowOff>66325</xdr:rowOff>
    </xdr:to>
    <xdr:pic>
      <xdr:nvPicPr>
        <xdr:cNvPr id="2" name="Grafik 1">
          <a:extLst>
            <a:ext uri="{FF2B5EF4-FFF2-40B4-BE49-F238E27FC236}">
              <a16:creationId xmlns:a16="http://schemas.microsoft.com/office/drawing/2014/main" id="{CF484122-4F89-D933-6BB9-B08FA4680D9D}"/>
            </a:ext>
          </a:extLst>
        </xdr:cNvPr>
        <xdr:cNvPicPr>
          <a:picLocks noChangeAspect="1"/>
        </xdr:cNvPicPr>
      </xdr:nvPicPr>
      <xdr:blipFill>
        <a:blip xmlns:r="http://schemas.openxmlformats.org/officeDocument/2006/relationships" r:embed="rId3"/>
        <a:stretch>
          <a:fillRect/>
        </a:stretch>
      </xdr:blipFill>
      <xdr:spPr>
        <a:xfrm>
          <a:off x="2600325" y="891084"/>
          <a:ext cx="1733550" cy="14517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1543051</xdr:colOff>
      <xdr:row>5</xdr:row>
      <xdr:rowOff>266701</xdr:rowOff>
    </xdr:from>
    <xdr:to>
      <xdr:col>4</xdr:col>
      <xdr:colOff>428625</xdr:colOff>
      <xdr:row>11</xdr:row>
      <xdr:rowOff>179633</xdr:rowOff>
    </xdr:to>
    <xdr:pic>
      <xdr:nvPicPr>
        <xdr:cNvPr id="6" name="Grafik 5">
          <a:extLst>
            <a:ext uri="{FF2B5EF4-FFF2-40B4-BE49-F238E27FC236}">
              <a16:creationId xmlns:a16="http://schemas.microsoft.com/office/drawing/2014/main" id="{E46A8589-5C63-CCC1-A287-7D820D735288}"/>
            </a:ext>
          </a:extLst>
        </xdr:cNvPr>
        <xdr:cNvPicPr>
          <a:picLocks noChangeAspect="1"/>
        </xdr:cNvPicPr>
      </xdr:nvPicPr>
      <xdr:blipFill>
        <a:blip xmlns:r="http://schemas.openxmlformats.org/officeDocument/2006/relationships" r:embed="rId3"/>
        <a:stretch>
          <a:fillRect/>
        </a:stretch>
      </xdr:blipFill>
      <xdr:spPr>
        <a:xfrm>
          <a:off x="2809876" y="1704976"/>
          <a:ext cx="1971674" cy="15702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457201</xdr:colOff>
      <xdr:row>10</xdr:row>
      <xdr:rowOff>228601</xdr:rowOff>
    </xdr:from>
    <xdr:to>
      <xdr:col>4</xdr:col>
      <xdr:colOff>399307</xdr:colOff>
      <xdr:row>17</xdr:row>
      <xdr:rowOff>95250</xdr:rowOff>
    </xdr:to>
    <xdr:pic>
      <xdr:nvPicPr>
        <xdr:cNvPr id="2" name="Grafik 1" descr="Scheiterhaufen Rezept I Südtiroler Rezepte bei Pur Südtirol®">
          <a:extLst>
            <a:ext uri="{FF2B5EF4-FFF2-40B4-BE49-F238E27FC236}">
              <a16:creationId xmlns:a16="http://schemas.microsoft.com/office/drawing/2014/main" id="{963125A9-6BAD-6DF4-6E82-58603469A82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24026" y="3181351"/>
          <a:ext cx="3028206" cy="1943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pageSetUpPr fitToPage="1"/>
  </sheetPr>
  <dimension ref="A1:K24"/>
  <sheetViews>
    <sheetView zoomScale="75" zoomScaleNormal="75" zoomScalePageLayoutView="75" workbookViewId="0">
      <selection activeCell="B7" sqref="B7"/>
    </sheetView>
  </sheetViews>
  <sheetFormatPr baseColWidth="10" defaultColWidth="11.5" defaultRowHeight="30" customHeight="1" x14ac:dyDescent="0.15"/>
  <cols>
    <col min="1" max="1" width="28.5" style="15" customWidth="1"/>
    <col min="2" max="2" width="84.5" style="37" bestFit="1" customWidth="1"/>
  </cols>
  <sheetData>
    <row r="1" spans="1:9" ht="169.5" customHeight="1" x14ac:dyDescent="0.25">
      <c r="A1" s="26"/>
      <c r="B1" s="7"/>
    </row>
    <row r="2" spans="1:9" ht="27.75" customHeight="1" x14ac:dyDescent="0.15">
      <c r="C2" s="3"/>
    </row>
    <row r="3" spans="1:9" ht="48" customHeight="1" x14ac:dyDescent="0.2">
      <c r="A3" s="65" t="s">
        <v>18</v>
      </c>
      <c r="B3" s="54">
        <v>45617</v>
      </c>
      <c r="D3" s="15" t="s">
        <v>25</v>
      </c>
      <c r="E3" s="45"/>
      <c r="F3" s="45"/>
      <c r="G3" s="46"/>
      <c r="H3" s="46" t="s">
        <v>26</v>
      </c>
      <c r="I3" s="46">
        <v>0.25</v>
      </c>
    </row>
    <row r="4" spans="1:9" ht="27.75" customHeight="1" x14ac:dyDescent="0.2">
      <c r="A4" s="65"/>
      <c r="B4" s="55"/>
      <c r="D4" s="45"/>
      <c r="E4" s="45"/>
      <c r="F4" s="45"/>
      <c r="G4" s="46"/>
      <c r="H4" s="46" t="s">
        <v>34</v>
      </c>
      <c r="I4" s="46">
        <v>1.25</v>
      </c>
    </row>
    <row r="5" spans="1:9" ht="48" customHeight="1" x14ac:dyDescent="0.2">
      <c r="A5" s="65" t="s">
        <v>36</v>
      </c>
      <c r="B5" s="56" t="s">
        <v>45</v>
      </c>
      <c r="D5" s="47" t="s">
        <v>43</v>
      </c>
      <c r="E5" s="45"/>
      <c r="F5" s="45"/>
      <c r="G5" s="46"/>
      <c r="H5" s="46" t="s">
        <v>22</v>
      </c>
      <c r="I5" s="46" t="s">
        <v>27</v>
      </c>
    </row>
    <row r="6" spans="1:9" ht="30" customHeight="1" x14ac:dyDescent="0.2">
      <c r="A6" s="65"/>
      <c r="B6" s="55"/>
      <c r="D6" s="43"/>
      <c r="G6" s="46"/>
      <c r="H6" s="46" t="s">
        <v>35</v>
      </c>
      <c r="I6" s="46" t="s">
        <v>44</v>
      </c>
    </row>
    <row r="7" spans="1:9" ht="48" customHeight="1" x14ac:dyDescent="0.15">
      <c r="A7" s="65" t="s">
        <v>36</v>
      </c>
      <c r="B7" s="56" t="s">
        <v>46</v>
      </c>
      <c r="H7" s="46" t="s">
        <v>23</v>
      </c>
      <c r="I7" s="46">
        <v>1</v>
      </c>
    </row>
    <row r="8" spans="1:9" ht="30" customHeight="1" x14ac:dyDescent="0.2">
      <c r="A8" s="65"/>
      <c r="B8" s="55"/>
      <c r="H8" s="46" t="s">
        <v>24</v>
      </c>
      <c r="I8" s="46" t="s">
        <v>28</v>
      </c>
    </row>
    <row r="9" spans="1:9" ht="48" customHeight="1" x14ac:dyDescent="0.15">
      <c r="A9" s="65" t="s">
        <v>12</v>
      </c>
      <c r="B9" s="66" t="s">
        <v>47</v>
      </c>
      <c r="G9" s="44"/>
      <c r="H9" s="46" t="s">
        <v>29</v>
      </c>
      <c r="I9" s="46" t="s">
        <v>30</v>
      </c>
    </row>
    <row r="10" spans="1:9" ht="48" customHeight="1" x14ac:dyDescent="0.15">
      <c r="A10" s="65" t="s">
        <v>38</v>
      </c>
      <c r="B10" s="67" t="s">
        <v>48</v>
      </c>
    </row>
    <row r="11" spans="1:9" ht="48" customHeight="1" x14ac:dyDescent="0.15">
      <c r="A11" s="65" t="s">
        <v>37</v>
      </c>
      <c r="B11" s="68"/>
    </row>
    <row r="12" spans="1:9" ht="30" customHeight="1" x14ac:dyDescent="0.2">
      <c r="A12" s="65"/>
      <c r="B12" s="55"/>
    </row>
    <row r="13" spans="1:9" ht="48" customHeight="1" x14ac:dyDescent="0.15">
      <c r="A13" s="65" t="s">
        <v>13</v>
      </c>
      <c r="B13" s="56" t="s">
        <v>49</v>
      </c>
    </row>
    <row r="14" spans="1:9" s="4" customFormat="1" ht="30" customHeight="1" x14ac:dyDescent="0.2">
      <c r="A14" s="65"/>
      <c r="B14" s="55"/>
    </row>
    <row r="15" spans="1:9" ht="48" customHeight="1" x14ac:dyDescent="0.15">
      <c r="A15" s="65" t="s">
        <v>39</v>
      </c>
      <c r="B15" s="56" t="s">
        <v>137</v>
      </c>
    </row>
    <row r="16" spans="1:9" s="4" customFormat="1" ht="30" customHeight="1" x14ac:dyDescent="0.2">
      <c r="A16" s="65"/>
      <c r="B16" s="55"/>
    </row>
    <row r="17" spans="1:11" ht="48" customHeight="1" x14ac:dyDescent="0.15">
      <c r="A17" s="65" t="s">
        <v>17</v>
      </c>
      <c r="B17" s="56" t="s">
        <v>50</v>
      </c>
    </row>
    <row r="18" spans="1:11" ht="30" customHeight="1" x14ac:dyDescent="0.2">
      <c r="A18" s="65"/>
      <c r="B18" s="55"/>
    </row>
    <row r="19" spans="1:11" ht="48" customHeight="1" x14ac:dyDescent="0.2">
      <c r="A19" s="65" t="s">
        <v>14</v>
      </c>
      <c r="B19" s="57">
        <v>5</v>
      </c>
      <c r="D19" s="148"/>
      <c r="E19" s="148"/>
      <c r="F19" s="148"/>
      <c r="G19" s="148"/>
      <c r="H19" s="148"/>
      <c r="I19" s="148"/>
      <c r="J19" s="148"/>
      <c r="K19" s="148"/>
    </row>
    <row r="20" spans="1:11" ht="30" customHeight="1" x14ac:dyDescent="0.15">
      <c r="A20" s="53"/>
      <c r="B20" s="58"/>
      <c r="G20" s="2"/>
      <c r="H20" s="5"/>
    </row>
    <row r="21" spans="1:11" ht="30" customHeight="1" x14ac:dyDescent="0.15">
      <c r="G21" s="2"/>
    </row>
    <row r="22" spans="1:11" s="5" customFormat="1" ht="30" customHeight="1" x14ac:dyDescent="0.15">
      <c r="A22" s="13"/>
      <c r="B22" s="37"/>
      <c r="C22"/>
      <c r="D22"/>
      <c r="E22"/>
      <c r="F22"/>
      <c r="G22" s="2"/>
    </row>
    <row r="23" spans="1:11" ht="30" customHeight="1" x14ac:dyDescent="0.15">
      <c r="C23" s="5"/>
      <c r="D23" s="5"/>
    </row>
    <row r="24" spans="1:11" ht="30" customHeight="1" x14ac:dyDescent="0.15">
      <c r="C24" s="5"/>
      <c r="D24" s="5"/>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R39"/>
  <sheetViews>
    <sheetView showZeros="0" topLeftCell="A2" zoomScaleNormal="100" zoomScalePageLayoutView="70" workbookViewId="0">
      <selection activeCell="F3" sqref="F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45617</v>
      </c>
      <c r="I1" s="155" t="s">
        <v>5</v>
      </c>
      <c r="J1" s="156"/>
      <c r="M1" s="9"/>
    </row>
    <row r="2" spans="1:18" s="1" customFormat="1" ht="23.25" customHeight="1" x14ac:dyDescent="0.15">
      <c r="A2" s="39" t="str">
        <f>Menu!B5</f>
        <v>Krautsalat mit Apfelstücken und Baumnüsse</v>
      </c>
      <c r="B2" s="40"/>
      <c r="C2" s="40"/>
      <c r="D2" s="38"/>
      <c r="E2" s="31" t="s">
        <v>21</v>
      </c>
      <c r="F2" s="32">
        <f>Menu!B19</f>
        <v>5</v>
      </c>
      <c r="I2" s="33">
        <v>4</v>
      </c>
      <c r="J2" s="22" t="s">
        <v>2</v>
      </c>
      <c r="L2" s="157" t="s">
        <v>25</v>
      </c>
      <c r="M2" s="158"/>
      <c r="N2"/>
      <c r="O2"/>
    </row>
    <row r="3" spans="1:18" s="9" customFormat="1" ht="21" customHeight="1" x14ac:dyDescent="0.15">
      <c r="A3" s="11" t="s">
        <v>1</v>
      </c>
      <c r="B3" s="59" t="s">
        <v>0</v>
      </c>
      <c r="C3" s="12" t="s">
        <v>9</v>
      </c>
      <c r="D3" s="34" t="s">
        <v>8</v>
      </c>
      <c r="E3" s="23" t="s">
        <v>6</v>
      </c>
      <c r="F3" s="8" t="s">
        <v>7</v>
      </c>
      <c r="I3" s="23" t="s">
        <v>11</v>
      </c>
      <c r="J3" s="10" t="s">
        <v>3</v>
      </c>
      <c r="L3" s="158"/>
      <c r="M3" s="158"/>
      <c r="N3"/>
      <c r="O3"/>
    </row>
    <row r="4" spans="1:18" ht="21.75" customHeight="1" x14ac:dyDescent="0.2">
      <c r="A4" s="69">
        <f>ROUND(SUM(J4*$F$2),2)</f>
        <v>0.5</v>
      </c>
      <c r="B4" s="41" t="s">
        <v>26</v>
      </c>
      <c r="C4" s="49" t="s">
        <v>51</v>
      </c>
      <c r="D4" s="61"/>
      <c r="E4" s="35"/>
      <c r="F4" s="69">
        <f>SUM(E4*A4)</f>
        <v>0</v>
      </c>
      <c r="I4" s="111">
        <v>0.4</v>
      </c>
      <c r="J4" s="112">
        <f>I4/$I$2</f>
        <v>0.1</v>
      </c>
      <c r="K4" s="16"/>
      <c r="L4" s="46" t="s">
        <v>26</v>
      </c>
      <c r="M4" s="46">
        <v>0.25</v>
      </c>
      <c r="N4" s="45"/>
      <c r="P4" s="45"/>
      <c r="Q4" s="46"/>
      <c r="R4" s="46"/>
    </row>
    <row r="5" spans="1:18" ht="21.75" customHeight="1" x14ac:dyDescent="0.2">
      <c r="A5" s="70">
        <f>ROUND(SUM(J5*$F$2),2)</f>
        <v>0.03</v>
      </c>
      <c r="B5" s="42" t="s">
        <v>34</v>
      </c>
      <c r="C5" s="50" t="s">
        <v>52</v>
      </c>
      <c r="D5" s="62"/>
      <c r="E5" s="36"/>
      <c r="F5" s="70">
        <f t="shared" ref="F5:F20" si="0">SUM(E5*A5)</f>
        <v>0</v>
      </c>
      <c r="I5" s="113">
        <v>0.02</v>
      </c>
      <c r="J5" s="114">
        <f>I5/$I$2</f>
        <v>5.0000000000000001E-3</v>
      </c>
      <c r="K5" s="16"/>
      <c r="L5" s="46" t="s">
        <v>34</v>
      </c>
      <c r="M5" s="46">
        <v>1.25</v>
      </c>
      <c r="N5" s="45"/>
      <c r="P5" s="45"/>
      <c r="Q5" s="46"/>
      <c r="R5" s="46"/>
    </row>
    <row r="6" spans="1:18" ht="21.75" customHeight="1" x14ac:dyDescent="0.2">
      <c r="A6" s="70">
        <f t="shared" ref="A6:A10" si="1">ROUND(SUM(J6*$F$2),2)</f>
        <v>0.08</v>
      </c>
      <c r="B6" s="42" t="s">
        <v>53</v>
      </c>
      <c r="C6" s="50" t="s">
        <v>54</v>
      </c>
      <c r="D6" s="62"/>
      <c r="E6" s="36"/>
      <c r="F6" s="70">
        <f t="shared" si="0"/>
        <v>0</v>
      </c>
      <c r="I6" s="113">
        <v>0.06</v>
      </c>
      <c r="J6" s="114">
        <f t="shared" ref="J6:J18" si="2">I6/$I$2</f>
        <v>1.4999999999999999E-2</v>
      </c>
      <c r="K6" s="16"/>
      <c r="L6" s="46" t="s">
        <v>22</v>
      </c>
      <c r="M6" s="46" t="s">
        <v>27</v>
      </c>
      <c r="N6" s="45"/>
      <c r="P6" s="45"/>
      <c r="Q6" s="46"/>
      <c r="R6" s="46"/>
    </row>
    <row r="7" spans="1:18" ht="21.75" customHeight="1" x14ac:dyDescent="0.15">
      <c r="A7" s="70">
        <f t="shared" si="1"/>
        <v>0</v>
      </c>
      <c r="B7" s="42"/>
      <c r="C7" s="50" t="s">
        <v>55</v>
      </c>
      <c r="D7" s="62"/>
      <c r="E7" s="36"/>
      <c r="F7" s="70">
        <f t="shared" si="0"/>
        <v>0</v>
      </c>
      <c r="I7" s="113"/>
      <c r="J7" s="114">
        <f t="shared" si="2"/>
        <v>0</v>
      </c>
      <c r="K7" s="16"/>
      <c r="L7" s="46" t="s">
        <v>35</v>
      </c>
      <c r="M7" s="46" t="s">
        <v>32</v>
      </c>
      <c r="Q7" s="46"/>
    </row>
    <row r="8" spans="1:18" ht="21.75" customHeight="1" x14ac:dyDescent="0.15">
      <c r="A8" s="70">
        <f t="shared" si="1"/>
        <v>0</v>
      </c>
      <c r="B8" s="42"/>
      <c r="C8" s="50" t="s">
        <v>56</v>
      </c>
      <c r="D8" s="62"/>
      <c r="E8" s="36"/>
      <c r="F8" s="70">
        <f t="shared" si="0"/>
        <v>0</v>
      </c>
      <c r="I8" s="113"/>
      <c r="J8" s="114">
        <f t="shared" si="2"/>
        <v>0</v>
      </c>
      <c r="K8" s="16"/>
      <c r="L8" s="46" t="s">
        <v>23</v>
      </c>
      <c r="M8" s="46">
        <v>1</v>
      </c>
      <c r="Q8" s="46"/>
    </row>
    <row r="9" spans="1:18" ht="21.75" customHeight="1" x14ac:dyDescent="0.15">
      <c r="A9" s="70">
        <f t="shared" si="1"/>
        <v>0</v>
      </c>
      <c r="B9" s="42"/>
      <c r="C9" s="50" t="s">
        <v>57</v>
      </c>
      <c r="D9" s="62"/>
      <c r="E9" s="36"/>
      <c r="F9" s="70">
        <f t="shared" si="0"/>
        <v>0</v>
      </c>
      <c r="I9" s="113"/>
      <c r="J9" s="114">
        <f t="shared" si="2"/>
        <v>0</v>
      </c>
      <c r="K9" s="16"/>
      <c r="L9" s="46" t="s">
        <v>24</v>
      </c>
      <c r="M9" s="46" t="s">
        <v>28</v>
      </c>
      <c r="Q9" s="46"/>
    </row>
    <row r="10" spans="1:18" ht="21.75" customHeight="1" x14ac:dyDescent="0.15">
      <c r="A10" s="70">
        <f t="shared" si="1"/>
        <v>0</v>
      </c>
      <c r="B10" s="42"/>
      <c r="C10" s="50" t="s">
        <v>58</v>
      </c>
      <c r="D10" s="62"/>
      <c r="E10" s="36"/>
      <c r="F10" s="70">
        <f t="shared" si="0"/>
        <v>0</v>
      </c>
      <c r="I10" s="113"/>
      <c r="J10" s="114">
        <f t="shared" si="2"/>
        <v>0</v>
      </c>
      <c r="K10" s="16"/>
      <c r="L10" s="46" t="s">
        <v>29</v>
      </c>
      <c r="M10" s="46" t="s">
        <v>30</v>
      </c>
      <c r="Q10" s="46"/>
    </row>
    <row r="11" spans="1:18" ht="21.75" customHeight="1" x14ac:dyDescent="0.15">
      <c r="A11" s="142">
        <v>4</v>
      </c>
      <c r="B11" s="42" t="s">
        <v>60</v>
      </c>
      <c r="C11" s="50" t="s">
        <v>59</v>
      </c>
      <c r="D11" s="62"/>
      <c r="E11" s="36"/>
      <c r="F11" s="70">
        <f t="shared" si="0"/>
        <v>0</v>
      </c>
      <c r="I11" s="113">
        <v>1</v>
      </c>
      <c r="J11" s="114">
        <f t="shared" si="2"/>
        <v>0.25</v>
      </c>
      <c r="K11" s="16"/>
      <c r="L11" s="47" t="s">
        <v>33</v>
      </c>
      <c r="Q11" s="46"/>
    </row>
    <row r="12" spans="1:18" ht="21.75" customHeight="1" x14ac:dyDescent="0.15">
      <c r="A12" s="70">
        <f t="shared" ref="A12:A20" si="3">ROUND(SUM(J12*$F$2),2)</f>
        <v>0</v>
      </c>
      <c r="B12" s="42"/>
      <c r="C12" s="50"/>
      <c r="D12" s="62"/>
      <c r="E12" s="36"/>
      <c r="F12" s="70">
        <f t="shared" si="0"/>
        <v>0</v>
      </c>
      <c r="I12" s="113"/>
      <c r="J12" s="114">
        <f t="shared" si="2"/>
        <v>0</v>
      </c>
      <c r="K12" s="16"/>
      <c r="M12" s="9"/>
      <c r="Q12" s="46"/>
    </row>
    <row r="13" spans="1:18" ht="21.75" customHeight="1" x14ac:dyDescent="0.15">
      <c r="A13" s="70">
        <f t="shared" si="3"/>
        <v>0</v>
      </c>
      <c r="B13" s="42"/>
      <c r="C13" s="50"/>
      <c r="D13" s="62"/>
      <c r="E13" s="36"/>
      <c r="F13" s="70">
        <f t="shared" si="0"/>
        <v>0</v>
      </c>
      <c r="I13" s="113"/>
      <c r="J13" s="114">
        <f t="shared" si="2"/>
        <v>0</v>
      </c>
      <c r="K13" s="16"/>
      <c r="M13" s="9"/>
      <c r="Q13" s="46"/>
    </row>
    <row r="14" spans="1:18" ht="21.75" customHeight="1" x14ac:dyDescent="0.15">
      <c r="A14" s="70">
        <f t="shared" si="3"/>
        <v>0</v>
      </c>
      <c r="B14" s="42"/>
      <c r="C14" s="50"/>
      <c r="D14" s="62"/>
      <c r="E14" s="36"/>
      <c r="F14" s="70">
        <f t="shared" si="0"/>
        <v>0</v>
      </c>
      <c r="I14" s="113"/>
      <c r="J14" s="114">
        <f t="shared" si="2"/>
        <v>0</v>
      </c>
      <c r="K14" s="16"/>
      <c r="Q14" s="46"/>
    </row>
    <row r="15" spans="1:18" ht="21.75" customHeight="1" x14ac:dyDescent="0.15">
      <c r="A15" s="70">
        <f t="shared" si="3"/>
        <v>0</v>
      </c>
      <c r="B15" s="42"/>
      <c r="C15" s="50"/>
      <c r="D15" s="62"/>
      <c r="E15" s="36"/>
      <c r="F15" s="70">
        <f t="shared" si="0"/>
        <v>0</v>
      </c>
      <c r="I15" s="113"/>
      <c r="J15" s="114">
        <f t="shared" si="2"/>
        <v>0</v>
      </c>
      <c r="K15" s="16"/>
      <c r="Q15" s="46"/>
    </row>
    <row r="16" spans="1:18" ht="21.75" customHeight="1" x14ac:dyDescent="0.15">
      <c r="A16" s="70">
        <f t="shared" si="3"/>
        <v>0</v>
      </c>
      <c r="B16" s="42"/>
      <c r="C16" s="50"/>
      <c r="D16" s="62"/>
      <c r="E16" s="36"/>
      <c r="F16" s="70">
        <f t="shared" si="0"/>
        <v>0</v>
      </c>
      <c r="I16" s="113"/>
      <c r="J16" s="114">
        <f t="shared" si="2"/>
        <v>0</v>
      </c>
      <c r="K16" s="16"/>
      <c r="Q16" s="46"/>
    </row>
    <row r="17" spans="1:12" ht="21.75" customHeight="1" x14ac:dyDescent="0.15">
      <c r="A17" s="70">
        <f t="shared" si="3"/>
        <v>0</v>
      </c>
      <c r="B17" s="42"/>
      <c r="C17" s="50"/>
      <c r="D17" s="62"/>
      <c r="E17" s="36"/>
      <c r="F17" s="70">
        <f t="shared" si="0"/>
        <v>0</v>
      </c>
      <c r="I17" s="113"/>
      <c r="J17" s="114">
        <f t="shared" si="2"/>
        <v>0</v>
      </c>
      <c r="K17" s="16"/>
    </row>
    <row r="18" spans="1:12" ht="21.75" customHeight="1" x14ac:dyDescent="0.15">
      <c r="A18" s="71">
        <f t="shared" si="3"/>
        <v>0</v>
      </c>
      <c r="B18" s="42"/>
      <c r="C18" s="50"/>
      <c r="D18" s="62"/>
      <c r="E18" s="36"/>
      <c r="F18" s="71">
        <f t="shared" si="0"/>
        <v>0</v>
      </c>
      <c r="I18" s="113"/>
      <c r="J18" s="114">
        <f t="shared" si="2"/>
        <v>0</v>
      </c>
      <c r="K18" s="16"/>
    </row>
    <row r="19" spans="1:12" ht="21.75" customHeight="1" x14ac:dyDescent="0.15">
      <c r="A19" s="71">
        <f t="shared" si="3"/>
        <v>0</v>
      </c>
      <c r="B19" s="42"/>
      <c r="C19" s="50"/>
      <c r="D19" s="62"/>
      <c r="E19" s="36"/>
      <c r="F19" s="71">
        <f t="shared" si="0"/>
        <v>0</v>
      </c>
      <c r="I19" s="113"/>
      <c r="J19" s="114">
        <f t="shared" ref="J19:J20" si="4">I19/$I$2</f>
        <v>0</v>
      </c>
    </row>
    <row r="20" spans="1:12" ht="21.75" customHeight="1" x14ac:dyDescent="0.15">
      <c r="A20" s="71">
        <f t="shared" si="3"/>
        <v>0</v>
      </c>
      <c r="B20" s="52"/>
      <c r="C20" s="60"/>
      <c r="D20" s="63"/>
      <c r="E20" s="36"/>
      <c r="F20" s="72">
        <f t="shared" si="0"/>
        <v>0</v>
      </c>
      <c r="I20" s="115"/>
      <c r="J20" s="116">
        <f t="shared" si="4"/>
        <v>0</v>
      </c>
    </row>
    <row r="21" spans="1:12" ht="22.5" customHeight="1" x14ac:dyDescent="0.15">
      <c r="A21" s="73" t="s">
        <v>19</v>
      </c>
      <c r="B21" s="74"/>
      <c r="C21" s="74"/>
      <c r="D21" s="75" t="s">
        <v>41</v>
      </c>
      <c r="E21" s="75"/>
      <c r="F21" s="76"/>
      <c r="L21" s="28"/>
    </row>
    <row r="22" spans="1:12" ht="49.5" customHeight="1" x14ac:dyDescent="0.15">
      <c r="A22" s="159" t="s">
        <v>130</v>
      </c>
      <c r="B22" s="160"/>
      <c r="C22" s="160"/>
      <c r="D22" s="160"/>
      <c r="E22" s="160"/>
      <c r="F22" s="161"/>
    </row>
    <row r="23" spans="1:12" ht="31.5" customHeight="1" x14ac:dyDescent="0.15">
      <c r="A23" s="149" t="s">
        <v>132</v>
      </c>
      <c r="B23" s="150"/>
      <c r="C23" s="150"/>
      <c r="D23" s="150"/>
      <c r="E23" s="150"/>
      <c r="F23" s="151"/>
    </row>
    <row r="24" spans="1:12" ht="31.5" customHeight="1" x14ac:dyDescent="0.15">
      <c r="A24" s="149" t="s">
        <v>131</v>
      </c>
      <c r="B24" s="150"/>
      <c r="C24" s="150"/>
      <c r="D24" s="150"/>
      <c r="E24" s="150"/>
      <c r="F24" s="151"/>
    </row>
    <row r="25" spans="1:12" ht="31.5" customHeight="1" x14ac:dyDescent="0.15">
      <c r="A25" s="149"/>
      <c r="B25" s="150"/>
      <c r="C25" s="150"/>
      <c r="D25" s="150"/>
      <c r="E25" s="150"/>
      <c r="F25" s="151"/>
    </row>
    <row r="26" spans="1:12" ht="31.5" customHeight="1" x14ac:dyDescent="0.15">
      <c r="A26" s="149"/>
      <c r="B26" s="150"/>
      <c r="C26" s="150"/>
      <c r="D26" s="150"/>
      <c r="E26" s="150"/>
      <c r="F26" s="151"/>
    </row>
    <row r="27" spans="1:12" ht="31.5" customHeight="1" x14ac:dyDescent="0.15">
      <c r="A27" s="149"/>
      <c r="B27" s="150"/>
      <c r="C27" s="150"/>
      <c r="D27" s="150"/>
      <c r="E27" s="150"/>
      <c r="F27" s="151"/>
    </row>
    <row r="28" spans="1:12" ht="31.5" customHeight="1" x14ac:dyDescent="0.15">
      <c r="A28" s="149"/>
      <c r="B28" s="150"/>
      <c r="C28" s="150"/>
      <c r="D28" s="150"/>
      <c r="E28" s="150"/>
      <c r="F28" s="151"/>
      <c r="L28"/>
    </row>
    <row r="29" spans="1:12" ht="31.5" customHeight="1" x14ac:dyDescent="0.15">
      <c r="A29" s="149"/>
      <c r="B29" s="150"/>
      <c r="C29" s="150"/>
      <c r="D29" s="150"/>
      <c r="E29" s="150"/>
      <c r="F29" s="151"/>
      <c r="L29"/>
    </row>
    <row r="30" spans="1:12" ht="31.5" customHeight="1" x14ac:dyDescent="0.15">
      <c r="A30" s="149"/>
      <c r="B30" s="150"/>
      <c r="C30" s="150"/>
      <c r="D30" s="150"/>
      <c r="E30" s="150"/>
      <c r="F30" s="151"/>
      <c r="L30"/>
    </row>
    <row r="31" spans="1:12" ht="31.5" customHeight="1" x14ac:dyDescent="0.15">
      <c r="A31" s="149"/>
      <c r="B31" s="150"/>
      <c r="C31" s="150"/>
      <c r="D31" s="150"/>
      <c r="E31" s="150"/>
      <c r="F31" s="151"/>
      <c r="L31"/>
    </row>
    <row r="32" spans="1:12" ht="31.5" customHeight="1" x14ac:dyDescent="0.15">
      <c r="A32" s="152"/>
      <c r="B32" s="153"/>
      <c r="C32" s="153"/>
      <c r="D32" s="153"/>
      <c r="E32" s="153"/>
      <c r="F32" s="154"/>
    </row>
    <row r="33" spans="12:12" customFormat="1" x14ac:dyDescent="0.15">
      <c r="L33" s="14"/>
    </row>
    <row r="34" spans="12:12" customFormat="1" x14ac:dyDescent="0.15">
      <c r="L34" s="14"/>
    </row>
    <row r="35" spans="12:12" customFormat="1" x14ac:dyDescent="0.15">
      <c r="L35" s="14"/>
    </row>
    <row r="36" spans="12:12" customFormat="1" x14ac:dyDescent="0.15">
      <c r="L36" s="14"/>
    </row>
    <row r="38" spans="12:12" customFormat="1" ht="14" x14ac:dyDescent="0.15">
      <c r="L38" s="48"/>
    </row>
    <row r="39" spans="12:12" customFormat="1" ht="14" x14ac:dyDescent="0.15">
      <c r="L39" s="48"/>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R40"/>
  <sheetViews>
    <sheetView showZeros="0" tabSelected="1" zoomScale="150" zoomScaleNormal="150" workbookViewId="0">
      <selection activeCell="A19" sqref="A19"/>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45617</v>
      </c>
      <c r="I1" s="155" t="s">
        <v>5</v>
      </c>
      <c r="J1" s="156"/>
      <c r="M1" s="9"/>
    </row>
    <row r="2" spans="1:18" s="1" customFormat="1" ht="23.25" customHeight="1" x14ac:dyDescent="0.15">
      <c r="A2" s="39" t="str">
        <f>Menu!B7</f>
        <v xml:space="preserve">Tarlette mit Lauch und Speck </v>
      </c>
      <c r="B2" s="40"/>
      <c r="C2" s="40"/>
      <c r="D2" s="38"/>
      <c r="E2" s="31" t="s">
        <v>21</v>
      </c>
      <c r="F2" s="32">
        <f>Menu!B19</f>
        <v>5</v>
      </c>
      <c r="I2" s="33">
        <v>4</v>
      </c>
      <c r="J2" s="22" t="s">
        <v>2</v>
      </c>
      <c r="L2" s="157" t="s">
        <v>25</v>
      </c>
      <c r="M2" s="158"/>
      <c r="N2"/>
      <c r="O2"/>
    </row>
    <row r="3" spans="1:18" s="9" customFormat="1" ht="21" customHeight="1" x14ac:dyDescent="0.15">
      <c r="A3" s="11" t="s">
        <v>1</v>
      </c>
      <c r="B3" s="59" t="s">
        <v>0</v>
      </c>
      <c r="C3" s="12" t="s">
        <v>9</v>
      </c>
      <c r="D3" s="34" t="s">
        <v>8</v>
      </c>
      <c r="E3" s="23" t="s">
        <v>6</v>
      </c>
      <c r="F3" s="8" t="s">
        <v>7</v>
      </c>
      <c r="I3" s="23" t="s">
        <v>11</v>
      </c>
      <c r="J3" s="10" t="s">
        <v>3</v>
      </c>
      <c r="L3" s="158"/>
      <c r="M3" s="158"/>
      <c r="N3"/>
      <c r="O3"/>
    </row>
    <row r="4" spans="1:18" ht="21.75" customHeight="1" x14ac:dyDescent="0.2">
      <c r="A4" s="69">
        <f t="shared" ref="A4:A15" si="0">ROUND(SUM(J4*$F$2),2)</f>
        <v>0</v>
      </c>
      <c r="B4" s="41"/>
      <c r="C4" s="49" t="s">
        <v>61</v>
      </c>
      <c r="D4" s="61"/>
      <c r="E4" s="35"/>
      <c r="F4" s="69">
        <f t="shared" ref="F4:F21" si="1">SUM(E4*A4)</f>
        <v>0</v>
      </c>
      <c r="I4" s="111"/>
      <c r="J4" s="112">
        <f t="shared" ref="J4:J21" si="2">I4/$I$2</f>
        <v>0</v>
      </c>
      <c r="K4" s="16"/>
      <c r="L4" s="46" t="s">
        <v>26</v>
      </c>
      <c r="M4" s="46">
        <v>0.25</v>
      </c>
      <c r="N4" s="45"/>
      <c r="P4" s="45"/>
      <c r="Q4" s="46"/>
      <c r="R4" s="46"/>
    </row>
    <row r="5" spans="1:18" ht="21.75" customHeight="1" x14ac:dyDescent="0.2">
      <c r="A5" s="70">
        <f t="shared" si="0"/>
        <v>0.25</v>
      </c>
      <c r="B5" s="42" t="s">
        <v>62</v>
      </c>
      <c r="C5" s="50" t="s">
        <v>77</v>
      </c>
      <c r="D5" s="62"/>
      <c r="E5" s="36"/>
      <c r="F5" s="70">
        <f t="shared" si="1"/>
        <v>0</v>
      </c>
      <c r="I5" s="113">
        <v>0.2</v>
      </c>
      <c r="J5" s="114">
        <f t="shared" si="2"/>
        <v>0.05</v>
      </c>
      <c r="K5" s="16"/>
      <c r="L5" s="46" t="s">
        <v>34</v>
      </c>
      <c r="M5" s="46">
        <v>1.25</v>
      </c>
      <c r="N5" s="45"/>
      <c r="P5" s="45"/>
      <c r="Q5" s="46"/>
      <c r="R5" s="46"/>
    </row>
    <row r="6" spans="1:18" ht="21.75" customHeight="1" x14ac:dyDescent="0.2">
      <c r="A6" s="70">
        <f t="shared" si="0"/>
        <v>0.13</v>
      </c>
      <c r="B6" s="42" t="s">
        <v>62</v>
      </c>
      <c r="C6" s="50" t="s">
        <v>63</v>
      </c>
      <c r="D6" s="62"/>
      <c r="E6" s="36"/>
      <c r="F6" s="70">
        <f>SUM(E6*A6)</f>
        <v>0</v>
      </c>
      <c r="I6" s="113">
        <v>0.1</v>
      </c>
      <c r="J6" s="114">
        <f t="shared" si="2"/>
        <v>2.5000000000000001E-2</v>
      </c>
      <c r="K6" s="16"/>
      <c r="L6" s="46" t="s">
        <v>22</v>
      </c>
      <c r="M6" s="46" t="s">
        <v>27</v>
      </c>
      <c r="N6" s="45"/>
      <c r="P6" s="45"/>
      <c r="Q6" s="46"/>
      <c r="R6" s="46"/>
    </row>
    <row r="7" spans="1:18" ht="21.75" customHeight="1" x14ac:dyDescent="0.15">
      <c r="A7" s="70">
        <f t="shared" si="0"/>
        <v>0.09</v>
      </c>
      <c r="B7" s="42" t="s">
        <v>62</v>
      </c>
      <c r="C7" s="50" t="s">
        <v>64</v>
      </c>
      <c r="D7" s="62"/>
      <c r="E7" s="36"/>
      <c r="F7" s="70">
        <f>SUM(E7*A7)</f>
        <v>0</v>
      </c>
      <c r="I7" s="113">
        <v>7.0000000000000007E-2</v>
      </c>
      <c r="J7" s="114">
        <f t="shared" si="2"/>
        <v>1.7500000000000002E-2</v>
      </c>
      <c r="K7" s="16"/>
      <c r="L7" s="46" t="s">
        <v>35</v>
      </c>
      <c r="M7" s="46" t="s">
        <v>32</v>
      </c>
      <c r="Q7" s="46"/>
    </row>
    <row r="8" spans="1:18" ht="21.75" customHeight="1" x14ac:dyDescent="0.15">
      <c r="A8" s="70">
        <f t="shared" si="0"/>
        <v>0</v>
      </c>
      <c r="B8" s="42"/>
      <c r="C8" s="50"/>
      <c r="D8" s="62"/>
      <c r="E8" s="36"/>
      <c r="F8" s="70">
        <f>SUM(E8*A8)</f>
        <v>0</v>
      </c>
      <c r="I8" s="113"/>
      <c r="J8" s="114">
        <f t="shared" si="2"/>
        <v>0</v>
      </c>
      <c r="K8" s="16"/>
      <c r="L8" s="46" t="s">
        <v>23</v>
      </c>
      <c r="M8" s="46">
        <v>1</v>
      </c>
      <c r="Q8" s="46"/>
    </row>
    <row r="9" spans="1:18" ht="21.75" customHeight="1" x14ac:dyDescent="0.15">
      <c r="A9" s="70">
        <f t="shared" si="0"/>
        <v>0</v>
      </c>
      <c r="B9" s="42"/>
      <c r="C9" s="50"/>
      <c r="D9" s="62"/>
      <c r="E9" s="36"/>
      <c r="F9" s="70">
        <f t="shared" si="1"/>
        <v>0</v>
      </c>
      <c r="I9" s="113"/>
      <c r="J9" s="114">
        <f t="shared" si="2"/>
        <v>0</v>
      </c>
      <c r="K9" s="16"/>
      <c r="L9" s="46" t="s">
        <v>24</v>
      </c>
      <c r="M9" s="46" t="s">
        <v>28</v>
      </c>
      <c r="Q9" s="46"/>
    </row>
    <row r="10" spans="1:18" ht="21.75" customHeight="1" x14ac:dyDescent="0.15">
      <c r="A10" s="70">
        <f t="shared" si="0"/>
        <v>0</v>
      </c>
      <c r="B10" s="42" t="s">
        <v>42</v>
      </c>
      <c r="C10" s="50" t="s">
        <v>65</v>
      </c>
      <c r="D10" s="62"/>
      <c r="E10" s="36"/>
      <c r="F10" s="70">
        <f t="shared" si="1"/>
        <v>0</v>
      </c>
      <c r="I10" s="113"/>
      <c r="J10" s="114">
        <f t="shared" si="2"/>
        <v>0</v>
      </c>
      <c r="K10" s="16"/>
      <c r="L10" s="46" t="s">
        <v>29</v>
      </c>
      <c r="M10" s="46" t="s">
        <v>30</v>
      </c>
      <c r="Q10" s="46"/>
    </row>
    <row r="11" spans="1:18" ht="21.75" customHeight="1" x14ac:dyDescent="0.15">
      <c r="A11" s="70">
        <f t="shared" si="0"/>
        <v>0.38</v>
      </c>
      <c r="B11" s="42" t="s">
        <v>53</v>
      </c>
      <c r="C11" s="50" t="s">
        <v>66</v>
      </c>
      <c r="D11" s="62"/>
      <c r="E11" s="36"/>
      <c r="F11" s="70">
        <f t="shared" si="1"/>
        <v>0</v>
      </c>
      <c r="I11" s="113">
        <v>0.3</v>
      </c>
      <c r="J11" s="114">
        <f t="shared" si="2"/>
        <v>7.4999999999999997E-2</v>
      </c>
      <c r="K11" s="16"/>
      <c r="L11" s="47" t="s">
        <v>33</v>
      </c>
      <c r="Q11" s="46"/>
    </row>
    <row r="12" spans="1:18" ht="21.75" customHeight="1" x14ac:dyDescent="0.15">
      <c r="A12" s="70">
        <f t="shared" si="0"/>
        <v>0.31</v>
      </c>
      <c r="B12" s="42" t="s">
        <v>62</v>
      </c>
      <c r="C12" s="50" t="s">
        <v>67</v>
      </c>
      <c r="D12" s="62"/>
      <c r="E12" s="36"/>
      <c r="F12" s="70">
        <f t="shared" si="1"/>
        <v>0</v>
      </c>
      <c r="I12" s="113">
        <v>0.25</v>
      </c>
      <c r="J12" s="114">
        <f t="shared" si="2"/>
        <v>6.25E-2</v>
      </c>
      <c r="K12" s="16"/>
      <c r="M12" s="9"/>
      <c r="Q12" s="46"/>
    </row>
    <row r="13" spans="1:18" ht="21.75" customHeight="1" x14ac:dyDescent="0.15">
      <c r="A13" s="70">
        <f t="shared" si="0"/>
        <v>0.25</v>
      </c>
      <c r="B13" s="42" t="s">
        <v>62</v>
      </c>
      <c r="C13" s="50" t="s">
        <v>68</v>
      </c>
      <c r="D13" s="62"/>
      <c r="E13" s="36"/>
      <c r="F13" s="70">
        <f t="shared" si="1"/>
        <v>0</v>
      </c>
      <c r="I13" s="113">
        <v>0.2</v>
      </c>
      <c r="J13" s="114">
        <f t="shared" si="2"/>
        <v>0.05</v>
      </c>
      <c r="K13" s="16"/>
      <c r="M13" s="9"/>
      <c r="Q13" s="46"/>
    </row>
    <row r="14" spans="1:18" ht="21.75" customHeight="1" x14ac:dyDescent="0.15">
      <c r="A14" s="70">
        <f t="shared" si="0"/>
        <v>0.06</v>
      </c>
      <c r="B14" s="42" t="s">
        <v>62</v>
      </c>
      <c r="C14" s="50" t="s">
        <v>69</v>
      </c>
      <c r="D14" s="62"/>
      <c r="E14" s="36"/>
      <c r="F14" s="70">
        <f t="shared" si="1"/>
        <v>0</v>
      </c>
      <c r="I14" s="113">
        <v>0.05</v>
      </c>
      <c r="J14" s="114">
        <f t="shared" si="2"/>
        <v>1.2500000000000001E-2</v>
      </c>
      <c r="K14" s="16"/>
      <c r="Q14" s="46"/>
    </row>
    <row r="15" spans="1:18" ht="21.75" customHeight="1" x14ac:dyDescent="0.15">
      <c r="A15" s="70">
        <f t="shared" si="0"/>
        <v>0.06</v>
      </c>
      <c r="B15" s="42" t="s">
        <v>62</v>
      </c>
      <c r="C15" s="50" t="s">
        <v>70</v>
      </c>
      <c r="D15" s="62"/>
      <c r="E15" s="36"/>
      <c r="F15" s="70">
        <f t="shared" si="1"/>
        <v>0</v>
      </c>
      <c r="I15" s="113">
        <v>0.05</v>
      </c>
      <c r="J15" s="114">
        <f t="shared" si="2"/>
        <v>1.2500000000000001E-2</v>
      </c>
      <c r="K15" s="16"/>
      <c r="Q15" s="46"/>
    </row>
    <row r="16" spans="1:18" ht="21.75" customHeight="1" x14ac:dyDescent="0.15">
      <c r="A16" s="70">
        <f>ROUND(SUM(J16*$F$2),2)</f>
        <v>2.5</v>
      </c>
      <c r="B16" s="42" t="s">
        <v>60</v>
      </c>
      <c r="C16" s="50" t="s">
        <v>71</v>
      </c>
      <c r="D16" s="62"/>
      <c r="E16" s="36"/>
      <c r="F16" s="70">
        <f t="shared" si="1"/>
        <v>0</v>
      </c>
      <c r="I16" s="113">
        <v>2</v>
      </c>
      <c r="J16" s="114">
        <f t="shared" si="2"/>
        <v>0.5</v>
      </c>
      <c r="K16" s="16"/>
      <c r="Q16" s="46"/>
    </row>
    <row r="17" spans="1:12" ht="21.75" customHeight="1" x14ac:dyDescent="0.15">
      <c r="A17" s="70">
        <f t="shared" ref="A17:A18" si="3">ROUND(SUM(J17*$F$2),2)</f>
        <v>0</v>
      </c>
      <c r="B17" s="42"/>
      <c r="C17" s="50" t="s">
        <v>72</v>
      </c>
      <c r="D17" s="62"/>
      <c r="E17" s="36"/>
      <c r="F17" s="70">
        <f t="shared" si="1"/>
        <v>0</v>
      </c>
      <c r="I17" s="113"/>
      <c r="J17" s="114">
        <f t="shared" si="2"/>
        <v>0</v>
      </c>
      <c r="K17" s="16"/>
    </row>
    <row r="18" spans="1:12" ht="21.75" customHeight="1" x14ac:dyDescent="0.15">
      <c r="A18" s="70">
        <f t="shared" si="3"/>
        <v>2.5</v>
      </c>
      <c r="B18" s="42" t="s">
        <v>60</v>
      </c>
      <c r="C18" s="50" t="s">
        <v>73</v>
      </c>
      <c r="D18" s="62"/>
      <c r="E18" s="36"/>
      <c r="F18" s="71">
        <f t="shared" si="1"/>
        <v>0</v>
      </c>
      <c r="I18" s="113">
        <v>2</v>
      </c>
      <c r="J18" s="114">
        <f t="shared" si="2"/>
        <v>0.5</v>
      </c>
      <c r="K18" s="16"/>
    </row>
    <row r="19" spans="1:12" ht="21.75" customHeight="1" x14ac:dyDescent="0.15">
      <c r="A19" s="71">
        <f>ROUND(SUM(J19*$F$2),2)</f>
        <v>0</v>
      </c>
      <c r="B19" s="42"/>
      <c r="C19" s="50" t="s">
        <v>74</v>
      </c>
      <c r="D19" s="62"/>
      <c r="E19" s="36"/>
      <c r="F19" s="71">
        <f t="shared" si="1"/>
        <v>0</v>
      </c>
      <c r="I19" s="113"/>
      <c r="J19" s="114">
        <f t="shared" si="2"/>
        <v>0</v>
      </c>
    </row>
    <row r="20" spans="1:12" ht="21.75" customHeight="1" x14ac:dyDescent="0.15">
      <c r="A20" s="71"/>
      <c r="B20" s="128"/>
      <c r="C20" s="129" t="s">
        <v>75</v>
      </c>
      <c r="D20" s="130"/>
      <c r="E20" s="36"/>
      <c r="F20" s="71"/>
      <c r="I20" s="131"/>
      <c r="J20" s="132"/>
    </row>
    <row r="21" spans="1:12" ht="21.75" customHeight="1" x14ac:dyDescent="0.15">
      <c r="A21" s="71">
        <f>ROUND(SUM(J21*$F$2),2)</f>
        <v>0</v>
      </c>
      <c r="B21" s="52"/>
      <c r="C21" s="60" t="s">
        <v>76</v>
      </c>
      <c r="D21" s="63"/>
      <c r="E21" s="36"/>
      <c r="F21" s="72">
        <f t="shared" si="1"/>
        <v>0</v>
      </c>
      <c r="I21" s="115"/>
      <c r="J21" s="116">
        <f t="shared" si="2"/>
        <v>0</v>
      </c>
    </row>
    <row r="22" spans="1:12" ht="22.5" customHeight="1" x14ac:dyDescent="0.15">
      <c r="A22" s="73" t="s">
        <v>19</v>
      </c>
      <c r="B22" s="74"/>
      <c r="C22" s="74"/>
      <c r="D22" s="75" t="s">
        <v>41</v>
      </c>
      <c r="E22" s="75"/>
      <c r="F22" s="76"/>
      <c r="L22" s="28"/>
    </row>
    <row r="23" spans="1:12" ht="45" customHeight="1" x14ac:dyDescent="0.15">
      <c r="A23" s="159" t="s">
        <v>78</v>
      </c>
      <c r="B23" s="160"/>
      <c r="C23" s="160"/>
      <c r="D23" s="160"/>
      <c r="E23" s="160"/>
      <c r="F23" s="161"/>
    </row>
    <row r="24" spans="1:12" ht="46.5" customHeight="1" x14ac:dyDescent="0.15">
      <c r="A24" s="149" t="s">
        <v>79</v>
      </c>
      <c r="B24" s="150"/>
      <c r="C24" s="150"/>
      <c r="D24" s="150"/>
      <c r="E24" s="150"/>
      <c r="F24" s="151"/>
    </row>
    <row r="25" spans="1:12" ht="66.75" customHeight="1" x14ac:dyDescent="0.15">
      <c r="A25" s="149" t="s">
        <v>133</v>
      </c>
      <c r="B25" s="150"/>
      <c r="C25" s="150"/>
      <c r="D25" s="150"/>
      <c r="E25" s="150"/>
      <c r="F25" s="151"/>
    </row>
    <row r="26" spans="1:12" ht="47.25" customHeight="1" x14ac:dyDescent="0.15">
      <c r="A26" s="149" t="s">
        <v>119</v>
      </c>
      <c r="B26" s="150"/>
      <c r="C26" s="150"/>
      <c r="D26" s="150"/>
      <c r="E26" s="150"/>
      <c r="F26" s="151"/>
    </row>
    <row r="27" spans="1:12" ht="50.25" customHeight="1" x14ac:dyDescent="0.15">
      <c r="A27" s="149" t="s">
        <v>134</v>
      </c>
      <c r="B27" s="150"/>
      <c r="C27" s="150"/>
      <c r="D27" s="150"/>
      <c r="E27" s="150"/>
      <c r="F27" s="151"/>
    </row>
    <row r="28" spans="1:12" ht="34.5" customHeight="1" x14ac:dyDescent="0.15">
      <c r="A28" s="149" t="s">
        <v>120</v>
      </c>
      <c r="B28" s="150"/>
      <c r="C28" s="150"/>
      <c r="D28" s="150"/>
      <c r="E28" s="150"/>
      <c r="F28" s="151"/>
    </row>
    <row r="29" spans="1:12" ht="34.5" customHeight="1" x14ac:dyDescent="0.15">
      <c r="A29" s="149" t="s">
        <v>135</v>
      </c>
      <c r="B29" s="150"/>
      <c r="C29" s="150"/>
      <c r="D29" s="150"/>
      <c r="E29" s="150"/>
      <c r="F29" s="151"/>
      <c r="L29"/>
    </row>
    <row r="30" spans="1:12" ht="34.5" customHeight="1" x14ac:dyDescent="0.15">
      <c r="A30" s="149"/>
      <c r="B30" s="150"/>
      <c r="C30" s="150"/>
      <c r="D30" s="150"/>
      <c r="E30" s="150"/>
      <c r="F30" s="151"/>
      <c r="L30"/>
    </row>
    <row r="31" spans="1:12" ht="34.5" customHeight="1" x14ac:dyDescent="0.15">
      <c r="A31" s="149"/>
      <c r="B31" s="150"/>
      <c r="C31" s="150"/>
      <c r="D31" s="150"/>
      <c r="E31" s="150"/>
      <c r="F31" s="151"/>
      <c r="L31"/>
    </row>
    <row r="32" spans="1:12" ht="34.5" customHeight="1" x14ac:dyDescent="0.15">
      <c r="A32" s="149"/>
      <c r="B32" s="150"/>
      <c r="C32" s="150"/>
      <c r="D32" s="150"/>
      <c r="E32" s="150"/>
      <c r="F32" s="151"/>
      <c r="L32"/>
    </row>
    <row r="33" spans="1:12" ht="34.5" customHeight="1" x14ac:dyDescent="0.15">
      <c r="A33" s="152"/>
      <c r="B33" s="153"/>
      <c r="C33" s="153"/>
      <c r="D33" s="153"/>
      <c r="E33" s="153"/>
      <c r="F33" s="154"/>
    </row>
    <row r="34" spans="1:12" x14ac:dyDescent="0.15">
      <c r="E34"/>
    </row>
    <row r="39" spans="1:12" ht="14" x14ac:dyDescent="0.15">
      <c r="E39"/>
      <c r="L39" s="48"/>
    </row>
    <row r="40" spans="1:12" ht="14" x14ac:dyDescent="0.15">
      <c r="E40"/>
      <c r="L40" s="48"/>
    </row>
  </sheetData>
  <mergeCells count="13">
    <mergeCell ref="A31:F31"/>
    <mergeCell ref="A32:F32"/>
    <mergeCell ref="A33:F33"/>
    <mergeCell ref="A26:F26"/>
    <mergeCell ref="A27:F27"/>
    <mergeCell ref="A28:F28"/>
    <mergeCell ref="A29:F29"/>
    <mergeCell ref="A30:F30"/>
    <mergeCell ref="I1:J1"/>
    <mergeCell ref="L2:M3"/>
    <mergeCell ref="A23:F23"/>
    <mergeCell ref="A24:F24"/>
    <mergeCell ref="A25:F25"/>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R39"/>
  <sheetViews>
    <sheetView showZeros="0" zoomScale="120" zoomScaleNormal="120" workbookViewId="0">
      <selection activeCell="N20" sqref="N20"/>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45617</v>
      </c>
      <c r="I1" s="155" t="s">
        <v>5</v>
      </c>
      <c r="J1" s="156"/>
      <c r="M1" s="9"/>
    </row>
    <row r="2" spans="1:18" s="1" customFormat="1" ht="23.25" customHeight="1" x14ac:dyDescent="0.15">
      <c r="A2" s="39" t="str">
        <f>Menu!B9</f>
        <v xml:space="preserve">Hirschsteak mit Bergkäse überbacken </v>
      </c>
      <c r="B2" s="40"/>
      <c r="C2" s="40"/>
      <c r="D2" s="38"/>
      <c r="E2" s="31" t="s">
        <v>21</v>
      </c>
      <c r="F2" s="32">
        <f>Menu!B19</f>
        <v>5</v>
      </c>
      <c r="I2" s="33">
        <v>4</v>
      </c>
      <c r="J2" s="22" t="s">
        <v>2</v>
      </c>
      <c r="L2" s="157" t="s">
        <v>25</v>
      </c>
      <c r="M2" s="158"/>
      <c r="N2"/>
      <c r="O2"/>
    </row>
    <row r="3" spans="1:18" s="9" customFormat="1" ht="21" customHeight="1" x14ac:dyDescent="0.15">
      <c r="A3" s="11" t="s">
        <v>1</v>
      </c>
      <c r="B3" s="59" t="s">
        <v>0</v>
      </c>
      <c r="C3" s="12" t="s">
        <v>9</v>
      </c>
      <c r="D3" s="34" t="s">
        <v>8</v>
      </c>
      <c r="E3" s="23" t="s">
        <v>6</v>
      </c>
      <c r="F3" s="8" t="s">
        <v>7</v>
      </c>
      <c r="I3" s="23" t="s">
        <v>11</v>
      </c>
      <c r="J3" s="10" t="s">
        <v>3</v>
      </c>
      <c r="L3" s="158"/>
      <c r="M3" s="158"/>
      <c r="N3"/>
      <c r="O3"/>
    </row>
    <row r="4" spans="1:18" ht="21.75" customHeight="1" x14ac:dyDescent="0.2">
      <c r="A4" s="69"/>
      <c r="B4" s="41"/>
      <c r="C4" s="49"/>
      <c r="D4" s="61"/>
      <c r="E4" s="35"/>
      <c r="F4" s="69">
        <f t="shared" ref="F4:F19" si="0">SUM(E4*A4)</f>
        <v>0</v>
      </c>
      <c r="I4" s="111"/>
      <c r="J4" s="112">
        <f t="shared" ref="J4:J15" si="1">I4/$I$2</f>
        <v>0</v>
      </c>
      <c r="K4" s="16"/>
      <c r="L4" s="46" t="s">
        <v>26</v>
      </c>
      <c r="M4" s="46">
        <v>0.25</v>
      </c>
      <c r="N4" s="45"/>
      <c r="P4" s="45"/>
      <c r="Q4" s="46"/>
      <c r="R4" s="46"/>
    </row>
    <row r="5" spans="1:18" ht="21.75" customHeight="1" x14ac:dyDescent="0.2">
      <c r="A5" s="70">
        <f>ROUND(SUM(J5*$F$2),2)</f>
        <v>0.5</v>
      </c>
      <c r="B5" s="42" t="s">
        <v>26</v>
      </c>
      <c r="C5" s="50" t="s">
        <v>80</v>
      </c>
      <c r="D5" s="62"/>
      <c r="E5" s="36"/>
      <c r="F5" s="70">
        <f t="shared" si="0"/>
        <v>0</v>
      </c>
      <c r="I5" s="113">
        <v>0.4</v>
      </c>
      <c r="J5" s="114">
        <f t="shared" si="1"/>
        <v>0.1</v>
      </c>
      <c r="K5" s="16"/>
      <c r="L5" s="46" t="s">
        <v>34</v>
      </c>
      <c r="M5" s="46">
        <v>1.25</v>
      </c>
      <c r="N5" s="45"/>
      <c r="P5" s="45"/>
      <c r="Q5" s="46"/>
      <c r="R5" s="46"/>
    </row>
    <row r="6" spans="1:18" ht="21.75" customHeight="1" x14ac:dyDescent="0.2">
      <c r="A6" s="70">
        <f t="shared" ref="A6:A8" si="2">ROUND(SUM(J6*$F$2),2)</f>
        <v>0.15</v>
      </c>
      <c r="B6" s="42" t="s">
        <v>26</v>
      </c>
      <c r="C6" s="50" t="s">
        <v>81</v>
      </c>
      <c r="D6" s="62"/>
      <c r="E6" s="36"/>
      <c r="F6" s="70">
        <f t="shared" si="0"/>
        <v>0</v>
      </c>
      <c r="I6" s="113">
        <v>0.12</v>
      </c>
      <c r="J6" s="114">
        <f t="shared" si="1"/>
        <v>0.03</v>
      </c>
      <c r="K6" s="16"/>
      <c r="L6" s="46" t="s">
        <v>22</v>
      </c>
      <c r="M6" s="46" t="s">
        <v>27</v>
      </c>
      <c r="N6" s="45"/>
      <c r="P6" s="45"/>
      <c r="Q6" s="46"/>
      <c r="R6" s="46"/>
    </row>
    <row r="7" spans="1:18" ht="21.75" customHeight="1" x14ac:dyDescent="0.15">
      <c r="A7" s="70">
        <f t="shared" si="2"/>
        <v>0.13</v>
      </c>
      <c r="B7" s="42" t="s">
        <v>26</v>
      </c>
      <c r="C7" s="50" t="s">
        <v>71</v>
      </c>
      <c r="D7" s="62"/>
      <c r="E7" s="36"/>
      <c r="F7" s="70">
        <f t="shared" si="0"/>
        <v>0</v>
      </c>
      <c r="I7" s="113">
        <v>0.1</v>
      </c>
      <c r="J7" s="114">
        <f t="shared" si="1"/>
        <v>2.5000000000000001E-2</v>
      </c>
      <c r="K7" s="16"/>
      <c r="L7" s="46" t="s">
        <v>35</v>
      </c>
      <c r="M7" s="46" t="s">
        <v>32</v>
      </c>
      <c r="Q7" s="46"/>
    </row>
    <row r="8" spans="1:18" ht="21.75" customHeight="1" x14ac:dyDescent="0.15">
      <c r="A8" s="70">
        <f t="shared" si="2"/>
        <v>0.04</v>
      </c>
      <c r="B8" s="42" t="s">
        <v>26</v>
      </c>
      <c r="C8" s="50" t="s">
        <v>63</v>
      </c>
      <c r="D8" s="62"/>
      <c r="E8" s="36"/>
      <c r="F8" s="70">
        <f t="shared" si="0"/>
        <v>0</v>
      </c>
      <c r="I8" s="113">
        <v>0.03</v>
      </c>
      <c r="J8" s="114">
        <f t="shared" si="1"/>
        <v>7.4999999999999997E-3</v>
      </c>
      <c r="K8" s="16"/>
      <c r="L8" s="46" t="s">
        <v>23</v>
      </c>
      <c r="M8" s="46">
        <v>1</v>
      </c>
      <c r="Q8" s="46"/>
    </row>
    <row r="9" spans="1:18" ht="21.75" customHeight="1" x14ac:dyDescent="0.15">
      <c r="A9" s="142">
        <v>6</v>
      </c>
      <c r="B9" s="42" t="s">
        <v>83</v>
      </c>
      <c r="C9" s="50" t="s">
        <v>82</v>
      </c>
      <c r="D9" s="62" t="s">
        <v>84</v>
      </c>
      <c r="E9" s="36"/>
      <c r="F9" s="70">
        <f t="shared" si="0"/>
        <v>0</v>
      </c>
      <c r="I9" s="113">
        <v>0</v>
      </c>
      <c r="J9" s="114">
        <f t="shared" si="1"/>
        <v>0</v>
      </c>
      <c r="K9" s="16"/>
      <c r="L9" s="46" t="s">
        <v>24</v>
      </c>
      <c r="M9" s="46" t="s">
        <v>28</v>
      </c>
      <c r="Q9" s="46"/>
    </row>
    <row r="10" spans="1:18" ht="21.75" customHeight="1" x14ac:dyDescent="0.15">
      <c r="A10" s="70">
        <f>ROUND(SUM(J10*$F$2),2)</f>
        <v>0</v>
      </c>
      <c r="B10" s="42"/>
      <c r="C10" s="50" t="s">
        <v>85</v>
      </c>
      <c r="D10" s="62"/>
      <c r="E10" s="36"/>
      <c r="F10" s="70">
        <f t="shared" si="0"/>
        <v>0</v>
      </c>
      <c r="I10" s="113"/>
      <c r="J10" s="114">
        <f t="shared" si="1"/>
        <v>0</v>
      </c>
      <c r="K10" s="16"/>
      <c r="L10" s="46" t="s">
        <v>29</v>
      </c>
      <c r="M10" s="46" t="s">
        <v>30</v>
      </c>
      <c r="Q10" s="46"/>
    </row>
    <row r="11" spans="1:18" ht="21.75" customHeight="1" x14ac:dyDescent="0.15">
      <c r="A11" s="70">
        <f>ROUND(SUM(J11*$F$2),2)</f>
        <v>0</v>
      </c>
      <c r="B11" s="42"/>
      <c r="C11" s="50" t="s">
        <v>86</v>
      </c>
      <c r="D11" s="62"/>
      <c r="E11" s="36"/>
      <c r="F11" s="70">
        <f t="shared" si="0"/>
        <v>0</v>
      </c>
      <c r="I11" s="113"/>
      <c r="J11" s="114">
        <f t="shared" si="1"/>
        <v>0</v>
      </c>
      <c r="K11" s="16"/>
      <c r="L11" s="47" t="s">
        <v>33</v>
      </c>
      <c r="Q11" s="46"/>
    </row>
    <row r="12" spans="1:18" ht="21.75" customHeight="1" x14ac:dyDescent="0.15">
      <c r="A12" s="142">
        <v>4</v>
      </c>
      <c r="B12" s="42" t="s">
        <v>35</v>
      </c>
      <c r="C12" s="50" t="s">
        <v>87</v>
      </c>
      <c r="D12" s="62" t="s">
        <v>88</v>
      </c>
      <c r="E12" s="36"/>
      <c r="F12" s="70">
        <f t="shared" si="0"/>
        <v>0</v>
      </c>
      <c r="I12" s="113">
        <v>1</v>
      </c>
      <c r="J12" s="114">
        <f t="shared" si="1"/>
        <v>0.25</v>
      </c>
      <c r="K12" s="16"/>
      <c r="M12" s="9"/>
      <c r="Q12" s="46"/>
    </row>
    <row r="13" spans="1:18" ht="21.75" customHeight="1" x14ac:dyDescent="0.15">
      <c r="A13" s="141">
        <f t="shared" ref="A13:A20" si="3">ROUND(SUM(J13*$F$2),2)</f>
        <v>2.5</v>
      </c>
      <c r="B13" s="42" t="s">
        <v>35</v>
      </c>
      <c r="C13" s="50" t="s">
        <v>89</v>
      </c>
      <c r="D13" s="62"/>
      <c r="E13" s="36"/>
      <c r="F13" s="70">
        <f t="shared" si="0"/>
        <v>0</v>
      </c>
      <c r="I13" s="113">
        <v>2</v>
      </c>
      <c r="J13" s="114">
        <f t="shared" si="1"/>
        <v>0.5</v>
      </c>
      <c r="K13" s="16"/>
      <c r="M13" s="9"/>
      <c r="Q13" s="46"/>
    </row>
    <row r="14" spans="1:18" ht="21.75" customHeight="1" x14ac:dyDescent="0.15">
      <c r="A14" s="70">
        <f t="shared" si="3"/>
        <v>0</v>
      </c>
      <c r="B14" s="42"/>
      <c r="C14" s="50"/>
      <c r="D14" s="62"/>
      <c r="E14" s="36"/>
      <c r="F14" s="70">
        <f t="shared" si="0"/>
        <v>0</v>
      </c>
      <c r="I14" s="113"/>
      <c r="J14" s="114">
        <f t="shared" si="1"/>
        <v>0</v>
      </c>
      <c r="K14" s="16"/>
      <c r="Q14" s="46"/>
    </row>
    <row r="15" spans="1:18" ht="21.75" customHeight="1" x14ac:dyDescent="0.15">
      <c r="A15" s="70">
        <f t="shared" si="3"/>
        <v>0</v>
      </c>
      <c r="B15" s="42"/>
      <c r="C15" s="50" t="s">
        <v>90</v>
      </c>
      <c r="D15" s="62"/>
      <c r="E15" s="36"/>
      <c r="F15" s="70">
        <f t="shared" si="0"/>
        <v>0</v>
      </c>
      <c r="I15" s="113"/>
      <c r="J15" s="114">
        <f t="shared" si="1"/>
        <v>0</v>
      </c>
      <c r="K15" s="16"/>
      <c r="Q15" s="46"/>
    </row>
    <row r="16" spans="1:18" ht="21.75" customHeight="1" x14ac:dyDescent="0.15">
      <c r="A16" s="142">
        <f t="shared" si="3"/>
        <v>10</v>
      </c>
      <c r="B16" s="42" t="s">
        <v>24</v>
      </c>
      <c r="C16" s="50" t="s">
        <v>91</v>
      </c>
      <c r="D16" s="62"/>
      <c r="E16" s="36"/>
      <c r="F16" s="70">
        <f t="shared" si="0"/>
        <v>0</v>
      </c>
      <c r="I16" s="113">
        <v>8</v>
      </c>
      <c r="J16" s="114">
        <f t="shared" ref="J16:J20" si="4">I16/$I$2</f>
        <v>2</v>
      </c>
      <c r="K16" s="16"/>
      <c r="Q16" s="46"/>
    </row>
    <row r="17" spans="1:12" ht="21.75" customHeight="1" x14ac:dyDescent="0.15">
      <c r="A17" s="70">
        <f t="shared" si="3"/>
        <v>0.06</v>
      </c>
      <c r="B17" s="42" t="s">
        <v>26</v>
      </c>
      <c r="C17" s="50" t="s">
        <v>67</v>
      </c>
      <c r="D17" s="62" t="s">
        <v>92</v>
      </c>
      <c r="E17" s="36"/>
      <c r="F17" s="70">
        <f t="shared" si="0"/>
        <v>0</v>
      </c>
      <c r="I17" s="113">
        <v>0.05</v>
      </c>
      <c r="J17" s="114">
        <f t="shared" si="4"/>
        <v>1.2500000000000001E-2</v>
      </c>
      <c r="K17" s="16"/>
    </row>
    <row r="18" spans="1:12" ht="21.75" customHeight="1" x14ac:dyDescent="0.15">
      <c r="A18" s="140">
        <v>4</v>
      </c>
      <c r="B18" s="42" t="s">
        <v>35</v>
      </c>
      <c r="C18" s="50" t="s">
        <v>93</v>
      </c>
      <c r="D18" s="62"/>
      <c r="E18" s="36"/>
      <c r="F18" s="71">
        <f t="shared" si="0"/>
        <v>0</v>
      </c>
      <c r="I18" s="113">
        <v>1</v>
      </c>
      <c r="J18" s="114">
        <f t="shared" si="4"/>
        <v>0.25</v>
      </c>
      <c r="K18" s="16"/>
    </row>
    <row r="19" spans="1:12" s="2" customFormat="1" ht="21.75" customHeight="1" x14ac:dyDescent="0.15">
      <c r="A19" s="143">
        <f t="shared" si="3"/>
        <v>0.13</v>
      </c>
      <c r="B19" s="42" t="s">
        <v>34</v>
      </c>
      <c r="C19" s="50" t="s">
        <v>94</v>
      </c>
      <c r="D19" s="62"/>
      <c r="E19" s="144"/>
      <c r="F19" s="143">
        <f t="shared" si="0"/>
        <v>0</v>
      </c>
      <c r="I19" s="145">
        <v>0.1</v>
      </c>
      <c r="J19" s="147">
        <f t="shared" si="4"/>
        <v>2.5000000000000001E-2</v>
      </c>
      <c r="L19" s="146"/>
    </row>
    <row r="20" spans="1:12" ht="21.75" customHeight="1" x14ac:dyDescent="0.15">
      <c r="A20" s="71">
        <f t="shared" si="3"/>
        <v>0</v>
      </c>
      <c r="B20" s="52"/>
      <c r="C20" s="60"/>
      <c r="D20" s="63"/>
      <c r="E20" s="36"/>
      <c r="F20" s="72">
        <f>SUM(E20*A20)</f>
        <v>0</v>
      </c>
      <c r="I20" s="115"/>
      <c r="J20" s="116">
        <f t="shared" si="4"/>
        <v>0</v>
      </c>
    </row>
    <row r="21" spans="1:12" ht="22.5" customHeight="1" x14ac:dyDescent="0.15">
      <c r="A21" s="73" t="s">
        <v>19</v>
      </c>
      <c r="B21" s="74"/>
      <c r="C21" s="74"/>
      <c r="D21" s="75" t="s">
        <v>41</v>
      </c>
      <c r="E21" s="75"/>
      <c r="F21" s="76"/>
      <c r="L21" s="28"/>
    </row>
    <row r="22" spans="1:12" ht="31.5" customHeight="1" x14ac:dyDescent="0.15">
      <c r="A22" s="159" t="s">
        <v>121</v>
      </c>
      <c r="B22" s="160"/>
      <c r="C22" s="160"/>
      <c r="D22" s="160"/>
      <c r="E22" s="160"/>
      <c r="F22" s="161"/>
    </row>
    <row r="23" spans="1:12" ht="31.5" customHeight="1" x14ac:dyDescent="0.15">
      <c r="A23" s="149" t="s">
        <v>95</v>
      </c>
      <c r="B23" s="150"/>
      <c r="C23" s="150"/>
      <c r="D23" s="150"/>
      <c r="E23" s="150"/>
      <c r="F23" s="151"/>
    </row>
    <row r="24" spans="1:12" ht="31.5" customHeight="1" x14ac:dyDescent="0.15">
      <c r="A24" s="149" t="s">
        <v>136</v>
      </c>
      <c r="B24" s="150"/>
      <c r="C24" s="150"/>
      <c r="D24" s="150"/>
      <c r="E24" s="150"/>
      <c r="F24" s="151"/>
    </row>
    <row r="25" spans="1:12" ht="31.5" customHeight="1" x14ac:dyDescent="0.15">
      <c r="A25" s="149" t="s">
        <v>96</v>
      </c>
      <c r="B25" s="150"/>
      <c r="C25" s="150"/>
      <c r="D25" s="150"/>
      <c r="E25" s="150"/>
      <c r="F25" s="151"/>
    </row>
    <row r="26" spans="1:12" ht="31.5" customHeight="1" x14ac:dyDescent="0.15">
      <c r="A26" s="149" t="s">
        <v>122</v>
      </c>
      <c r="B26" s="150"/>
      <c r="C26" s="150"/>
      <c r="D26" s="150"/>
      <c r="E26" s="150"/>
      <c r="F26" s="151"/>
    </row>
    <row r="27" spans="1:12" ht="30" customHeight="1" x14ac:dyDescent="0.15">
      <c r="A27" s="149" t="s">
        <v>123</v>
      </c>
      <c r="B27" s="150"/>
      <c r="C27" s="150"/>
      <c r="D27" s="150"/>
      <c r="E27" s="150"/>
      <c r="F27" s="151"/>
    </row>
    <row r="28" spans="1:12" ht="30" customHeight="1" x14ac:dyDescent="0.15">
      <c r="A28" s="149" t="s">
        <v>124</v>
      </c>
      <c r="B28" s="150"/>
      <c r="C28" s="150"/>
      <c r="D28" s="150"/>
      <c r="E28" s="150"/>
      <c r="F28" s="151"/>
      <c r="L28"/>
    </row>
    <row r="29" spans="1:12" ht="30" customHeight="1" x14ac:dyDescent="0.15">
      <c r="A29" s="149"/>
      <c r="B29" s="150"/>
      <c r="C29" s="150"/>
      <c r="D29" s="150"/>
      <c r="E29" s="150"/>
      <c r="F29" s="151"/>
      <c r="L29"/>
    </row>
    <row r="30" spans="1:12" ht="30" customHeight="1" x14ac:dyDescent="0.15">
      <c r="A30" s="149" t="s">
        <v>151</v>
      </c>
      <c r="B30" s="162"/>
      <c r="C30" s="162"/>
      <c r="D30" s="162"/>
      <c r="E30" s="162"/>
      <c r="F30" s="163"/>
      <c r="L30"/>
    </row>
    <row r="31" spans="1:12" ht="30" customHeight="1" x14ac:dyDescent="0.15">
      <c r="A31" s="164"/>
      <c r="B31" s="162"/>
      <c r="C31" s="162"/>
      <c r="D31" s="162"/>
      <c r="E31" s="162"/>
      <c r="F31" s="163"/>
      <c r="L31"/>
    </row>
    <row r="32" spans="1:12" ht="30" customHeight="1" x14ac:dyDescent="0.15">
      <c r="A32" s="152"/>
      <c r="B32" s="153"/>
      <c r="C32" s="153"/>
      <c r="D32" s="153"/>
      <c r="E32" s="153"/>
      <c r="F32" s="154"/>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00"/>
  </sheetPr>
  <dimension ref="A1:R40"/>
  <sheetViews>
    <sheetView showZeros="0" zoomScaleNormal="100" workbookViewId="0">
      <selection activeCell="I13" sqref="I1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45617</v>
      </c>
      <c r="I1" s="155" t="s">
        <v>5</v>
      </c>
      <c r="J1" s="156"/>
      <c r="M1" s="9"/>
    </row>
    <row r="2" spans="1:18" s="1" customFormat="1" ht="23.25" customHeight="1" x14ac:dyDescent="0.15">
      <c r="A2" s="39" t="str">
        <f>Menu!B10</f>
        <v xml:space="preserve">Kürbisgnocchi mit Salbeibutter </v>
      </c>
      <c r="B2" s="40"/>
      <c r="C2" s="40"/>
      <c r="D2" s="38"/>
      <c r="E2" s="31" t="s">
        <v>21</v>
      </c>
      <c r="F2" s="32">
        <f>Menu!B19</f>
        <v>5</v>
      </c>
      <c r="I2" s="33">
        <v>4</v>
      </c>
      <c r="J2" s="22" t="s">
        <v>2</v>
      </c>
      <c r="L2" s="157" t="s">
        <v>25</v>
      </c>
      <c r="M2" s="158"/>
      <c r="N2"/>
      <c r="O2"/>
    </row>
    <row r="3" spans="1:18" s="9" customFormat="1" ht="21" customHeight="1" x14ac:dyDescent="0.15">
      <c r="A3" s="11" t="s">
        <v>1</v>
      </c>
      <c r="B3" s="59" t="s">
        <v>0</v>
      </c>
      <c r="C3" s="12" t="s">
        <v>9</v>
      </c>
      <c r="D3" s="34" t="s">
        <v>8</v>
      </c>
      <c r="E3" s="23" t="s">
        <v>6</v>
      </c>
      <c r="F3" s="8" t="s">
        <v>7</v>
      </c>
      <c r="I3" s="23" t="s">
        <v>11</v>
      </c>
      <c r="J3" s="10" t="s">
        <v>3</v>
      </c>
      <c r="L3" s="158"/>
      <c r="M3" s="158"/>
      <c r="N3"/>
      <c r="O3"/>
    </row>
    <row r="4" spans="1:18" s="9" customFormat="1" ht="21" customHeight="1" x14ac:dyDescent="0.15">
      <c r="A4" s="134"/>
      <c r="B4" s="135"/>
      <c r="C4" s="136"/>
      <c r="D4" s="34"/>
      <c r="E4" s="137"/>
      <c r="F4" s="138"/>
      <c r="I4" s="137"/>
      <c r="J4" s="139"/>
      <c r="L4" s="133"/>
      <c r="M4" s="133"/>
      <c r="N4"/>
      <c r="O4"/>
    </row>
    <row r="5" spans="1:18" ht="21.75" customHeight="1" x14ac:dyDescent="0.2">
      <c r="A5" s="69">
        <f t="shared" ref="A5:A21" si="0">ROUND(SUM(J5*$F$2),2)</f>
        <v>0.63</v>
      </c>
      <c r="B5" s="41" t="s">
        <v>26</v>
      </c>
      <c r="C5" s="49" t="s">
        <v>97</v>
      </c>
      <c r="D5" s="61"/>
      <c r="E5" s="35"/>
      <c r="F5" s="69">
        <f t="shared" ref="F5:F21" si="1">SUM(E5*A5)</f>
        <v>0</v>
      </c>
      <c r="I5" s="111">
        <v>0.5</v>
      </c>
      <c r="J5" s="112">
        <f t="shared" ref="J5:J21" si="2">I5/$I$2</f>
        <v>0.125</v>
      </c>
      <c r="K5" s="16"/>
      <c r="L5" s="46" t="s">
        <v>26</v>
      </c>
      <c r="M5" s="46">
        <v>0.25</v>
      </c>
      <c r="N5" s="45"/>
      <c r="P5" s="45"/>
      <c r="Q5" s="46"/>
      <c r="R5" s="46"/>
    </row>
    <row r="6" spans="1:18" ht="21.75" customHeight="1" x14ac:dyDescent="0.2">
      <c r="A6" s="70">
        <f t="shared" si="0"/>
        <v>0.31</v>
      </c>
      <c r="B6" s="42" t="s">
        <v>26</v>
      </c>
      <c r="C6" s="50" t="s">
        <v>98</v>
      </c>
      <c r="D6" s="62"/>
      <c r="E6" s="36"/>
      <c r="F6" s="70">
        <f t="shared" si="1"/>
        <v>0</v>
      </c>
      <c r="I6" s="113">
        <v>0.25</v>
      </c>
      <c r="J6" s="114">
        <f t="shared" si="2"/>
        <v>6.25E-2</v>
      </c>
      <c r="K6" s="16"/>
      <c r="L6" s="46" t="s">
        <v>34</v>
      </c>
      <c r="M6" s="46">
        <v>1.25</v>
      </c>
      <c r="N6" s="45"/>
      <c r="P6" s="45"/>
      <c r="Q6" s="46"/>
      <c r="R6" s="46"/>
    </row>
    <row r="7" spans="1:18" ht="21.75" customHeight="1" x14ac:dyDescent="0.2">
      <c r="A7" s="70">
        <f t="shared" si="0"/>
        <v>0.19</v>
      </c>
      <c r="B7" s="42" t="s">
        <v>62</v>
      </c>
      <c r="C7" s="50" t="s">
        <v>99</v>
      </c>
      <c r="D7" s="62"/>
      <c r="E7" s="36"/>
      <c r="F7" s="70">
        <f t="shared" si="1"/>
        <v>0</v>
      </c>
      <c r="I7" s="113">
        <v>0.15</v>
      </c>
      <c r="J7" s="114">
        <f t="shared" si="2"/>
        <v>3.7499999999999999E-2</v>
      </c>
      <c r="K7" s="16"/>
      <c r="L7" s="46" t="s">
        <v>22</v>
      </c>
      <c r="M7" s="46" t="s">
        <v>27</v>
      </c>
      <c r="N7" s="45"/>
      <c r="P7" s="45"/>
      <c r="Q7" s="46"/>
      <c r="R7" s="46"/>
    </row>
    <row r="8" spans="1:18" ht="21.75" customHeight="1" x14ac:dyDescent="0.15">
      <c r="A8" s="70">
        <f t="shared" si="0"/>
        <v>0.06</v>
      </c>
      <c r="B8" s="42" t="s">
        <v>26</v>
      </c>
      <c r="C8" s="50" t="s">
        <v>100</v>
      </c>
      <c r="D8" s="62"/>
      <c r="E8" s="36"/>
      <c r="F8" s="70">
        <f t="shared" si="1"/>
        <v>0</v>
      </c>
      <c r="I8" s="113">
        <v>0.05</v>
      </c>
      <c r="J8" s="114">
        <f t="shared" si="2"/>
        <v>1.2500000000000001E-2</v>
      </c>
      <c r="K8" s="16"/>
      <c r="L8" s="46" t="s">
        <v>35</v>
      </c>
      <c r="M8" s="46" t="s">
        <v>32</v>
      </c>
      <c r="Q8" s="46"/>
    </row>
    <row r="9" spans="1:18" ht="21.75" customHeight="1" x14ac:dyDescent="0.15">
      <c r="A9" s="142">
        <v>4</v>
      </c>
      <c r="B9" s="42" t="s">
        <v>60</v>
      </c>
      <c r="C9" s="50" t="s">
        <v>101</v>
      </c>
      <c r="D9" s="62"/>
      <c r="E9" s="36"/>
      <c r="F9" s="70">
        <f t="shared" si="1"/>
        <v>0</v>
      </c>
      <c r="I9" s="113">
        <v>1</v>
      </c>
      <c r="J9" s="114">
        <f t="shared" si="2"/>
        <v>0.25</v>
      </c>
      <c r="K9" s="16"/>
      <c r="L9" s="46" t="s">
        <v>23</v>
      </c>
      <c r="M9" s="46">
        <v>1</v>
      </c>
      <c r="Q9" s="46"/>
    </row>
    <row r="10" spans="1:18" ht="21.75" customHeight="1" x14ac:dyDescent="0.15">
      <c r="A10" s="70">
        <f t="shared" si="0"/>
        <v>0</v>
      </c>
      <c r="B10" s="42"/>
      <c r="C10" s="50" t="s">
        <v>56</v>
      </c>
      <c r="D10" s="62"/>
      <c r="E10" s="36"/>
      <c r="F10" s="70">
        <f t="shared" si="1"/>
        <v>0</v>
      </c>
      <c r="I10" s="113"/>
      <c r="J10" s="114">
        <f t="shared" si="2"/>
        <v>0</v>
      </c>
      <c r="K10" s="16"/>
      <c r="L10" s="46" t="s">
        <v>24</v>
      </c>
      <c r="M10" s="46" t="s">
        <v>28</v>
      </c>
      <c r="Q10" s="46"/>
    </row>
    <row r="11" spans="1:18" ht="21.75" customHeight="1" x14ac:dyDescent="0.15">
      <c r="A11" s="70">
        <f t="shared" si="0"/>
        <v>0</v>
      </c>
      <c r="B11" s="42"/>
      <c r="C11" s="50" t="s">
        <v>102</v>
      </c>
      <c r="D11" s="62"/>
      <c r="E11" s="36"/>
      <c r="F11" s="70">
        <f t="shared" si="1"/>
        <v>0</v>
      </c>
      <c r="I11" s="113"/>
      <c r="J11" s="114">
        <f t="shared" si="2"/>
        <v>0</v>
      </c>
      <c r="K11" s="16"/>
      <c r="L11" s="46" t="s">
        <v>29</v>
      </c>
      <c r="M11" s="46" t="s">
        <v>30</v>
      </c>
      <c r="Q11" s="46"/>
    </row>
    <row r="12" spans="1:18" ht="21.75" customHeight="1" x14ac:dyDescent="0.15">
      <c r="A12" s="70">
        <f t="shared" si="0"/>
        <v>0.06</v>
      </c>
      <c r="B12" s="42" t="s">
        <v>62</v>
      </c>
      <c r="C12" s="50" t="s">
        <v>69</v>
      </c>
      <c r="D12" s="62"/>
      <c r="E12" s="36"/>
      <c r="F12" s="70">
        <f t="shared" si="1"/>
        <v>0</v>
      </c>
      <c r="I12" s="113">
        <v>0.05</v>
      </c>
      <c r="J12" s="114">
        <f t="shared" si="2"/>
        <v>1.2500000000000001E-2</v>
      </c>
      <c r="K12" s="16"/>
      <c r="L12" s="47" t="s">
        <v>33</v>
      </c>
      <c r="Q12" s="46"/>
    </row>
    <row r="13" spans="1:18" ht="21.75" customHeight="1" x14ac:dyDescent="0.15">
      <c r="A13" s="142">
        <f t="shared" si="0"/>
        <v>10</v>
      </c>
      <c r="B13" s="42" t="s">
        <v>60</v>
      </c>
      <c r="C13" s="50" t="s">
        <v>103</v>
      </c>
      <c r="D13" s="62"/>
      <c r="E13" s="36"/>
      <c r="F13" s="70">
        <f t="shared" si="1"/>
        <v>0</v>
      </c>
      <c r="I13" s="113">
        <v>8</v>
      </c>
      <c r="J13" s="114">
        <f t="shared" si="2"/>
        <v>2</v>
      </c>
      <c r="K13" s="16"/>
      <c r="M13" s="9"/>
      <c r="Q13" s="46"/>
    </row>
    <row r="14" spans="1:18" ht="21.75" customHeight="1" x14ac:dyDescent="0.15">
      <c r="A14" s="70">
        <f t="shared" si="0"/>
        <v>0</v>
      </c>
      <c r="B14" s="42"/>
      <c r="C14" s="50" t="s">
        <v>104</v>
      </c>
      <c r="D14" s="62" t="s">
        <v>105</v>
      </c>
      <c r="E14" s="36"/>
      <c r="F14" s="70">
        <f t="shared" si="1"/>
        <v>0</v>
      </c>
      <c r="I14" s="113"/>
      <c r="J14" s="114">
        <f t="shared" si="2"/>
        <v>0</v>
      </c>
      <c r="K14" s="16"/>
      <c r="M14" s="9"/>
      <c r="Q14" s="46"/>
    </row>
    <row r="15" spans="1:18" ht="21.75" customHeight="1" x14ac:dyDescent="0.15">
      <c r="A15" s="70">
        <f t="shared" si="0"/>
        <v>0</v>
      </c>
      <c r="B15" s="42"/>
      <c r="C15" s="50"/>
      <c r="D15" s="62"/>
      <c r="E15" s="36"/>
      <c r="F15" s="70">
        <f t="shared" si="1"/>
        <v>0</v>
      </c>
      <c r="I15" s="113"/>
      <c r="J15" s="114">
        <f t="shared" si="2"/>
        <v>0</v>
      </c>
      <c r="K15" s="16"/>
      <c r="Q15" s="46"/>
    </row>
    <row r="16" spans="1:18" ht="21.75" customHeight="1" x14ac:dyDescent="0.15">
      <c r="A16" s="70">
        <f t="shared" si="0"/>
        <v>0</v>
      </c>
      <c r="B16" s="42"/>
      <c r="C16" s="50"/>
      <c r="D16" s="62"/>
      <c r="E16" s="36"/>
      <c r="F16" s="70">
        <f t="shared" si="1"/>
        <v>0</v>
      </c>
      <c r="I16" s="113"/>
      <c r="J16" s="114">
        <f t="shared" si="2"/>
        <v>0</v>
      </c>
      <c r="K16" s="16"/>
      <c r="Q16" s="46"/>
    </row>
    <row r="17" spans="1:17" ht="21.75" customHeight="1" x14ac:dyDescent="0.15">
      <c r="A17" s="70">
        <f t="shared" si="0"/>
        <v>0</v>
      </c>
      <c r="B17" s="42"/>
      <c r="C17" s="50"/>
      <c r="D17" s="62"/>
      <c r="E17" s="36"/>
      <c r="F17" s="70">
        <f t="shared" si="1"/>
        <v>0</v>
      </c>
      <c r="I17" s="113"/>
      <c r="J17" s="114">
        <f t="shared" si="2"/>
        <v>0</v>
      </c>
      <c r="K17" s="16"/>
      <c r="Q17" s="46"/>
    </row>
    <row r="18" spans="1:17" ht="21.75" customHeight="1" x14ac:dyDescent="0.15">
      <c r="A18" s="70">
        <f t="shared" si="0"/>
        <v>0</v>
      </c>
      <c r="B18" s="42"/>
      <c r="C18" s="50"/>
      <c r="D18" s="62"/>
      <c r="E18" s="36"/>
      <c r="F18" s="70">
        <f t="shared" si="1"/>
        <v>0</v>
      </c>
      <c r="I18" s="113"/>
      <c r="J18" s="114">
        <f t="shared" si="2"/>
        <v>0</v>
      </c>
      <c r="K18" s="16"/>
    </row>
    <row r="19" spans="1:17" ht="21.75" customHeight="1" x14ac:dyDescent="0.15">
      <c r="A19" s="71">
        <f t="shared" si="0"/>
        <v>0</v>
      </c>
      <c r="B19" s="42"/>
      <c r="C19" s="50"/>
      <c r="D19" s="62"/>
      <c r="E19" s="36"/>
      <c r="F19" s="71">
        <f t="shared" si="1"/>
        <v>0</v>
      </c>
      <c r="I19" s="113"/>
      <c r="J19" s="114">
        <f t="shared" si="2"/>
        <v>0</v>
      </c>
      <c r="K19" s="16"/>
    </row>
    <row r="20" spans="1:17" ht="21.75" customHeight="1" x14ac:dyDescent="0.15">
      <c r="A20" s="71">
        <f t="shared" si="0"/>
        <v>0</v>
      </c>
      <c r="B20" s="42"/>
      <c r="C20" s="50"/>
      <c r="D20" s="62"/>
      <c r="E20" s="36"/>
      <c r="F20" s="71">
        <f t="shared" si="1"/>
        <v>0</v>
      </c>
      <c r="I20" s="113"/>
      <c r="J20" s="114">
        <f t="shared" si="2"/>
        <v>0</v>
      </c>
    </row>
    <row r="21" spans="1:17" ht="21.75" customHeight="1" x14ac:dyDescent="0.15">
      <c r="A21" s="71">
        <f t="shared" si="0"/>
        <v>0</v>
      </c>
      <c r="B21" s="52"/>
      <c r="C21" s="60"/>
      <c r="D21" s="63"/>
      <c r="E21" s="36"/>
      <c r="F21" s="72">
        <f t="shared" si="1"/>
        <v>0</v>
      </c>
      <c r="I21" s="115"/>
      <c r="J21" s="116">
        <f t="shared" si="2"/>
        <v>0</v>
      </c>
    </row>
    <row r="22" spans="1:17" ht="22.5" customHeight="1" x14ac:dyDescent="0.15">
      <c r="A22" s="73" t="s">
        <v>19</v>
      </c>
      <c r="B22" s="74"/>
      <c r="C22" s="74"/>
      <c r="D22" s="75" t="s">
        <v>41</v>
      </c>
      <c r="E22" s="75"/>
      <c r="F22" s="76"/>
      <c r="L22" s="28"/>
    </row>
    <row r="23" spans="1:17" ht="31.5" customHeight="1" x14ac:dyDescent="0.15">
      <c r="A23" s="159" t="s">
        <v>126</v>
      </c>
      <c r="B23" s="160"/>
      <c r="C23" s="160"/>
      <c r="D23" s="160"/>
      <c r="E23" s="160"/>
      <c r="F23" s="161"/>
    </row>
    <row r="24" spans="1:17" ht="29.25" customHeight="1" x14ac:dyDescent="0.15">
      <c r="A24" s="149" t="s">
        <v>106</v>
      </c>
      <c r="B24" s="150"/>
      <c r="C24" s="150"/>
      <c r="D24" s="150"/>
      <c r="E24" s="150"/>
      <c r="F24" s="151"/>
    </row>
    <row r="25" spans="1:17" ht="29.25" customHeight="1" x14ac:dyDescent="0.15">
      <c r="A25" s="149" t="s">
        <v>107</v>
      </c>
      <c r="B25" s="150"/>
      <c r="C25" s="150"/>
      <c r="D25" s="150"/>
      <c r="E25" s="150"/>
      <c r="F25" s="151"/>
    </row>
    <row r="26" spans="1:17" ht="29.25" customHeight="1" x14ac:dyDescent="0.15">
      <c r="A26" s="149" t="s">
        <v>125</v>
      </c>
      <c r="B26" s="150"/>
      <c r="C26" s="150"/>
      <c r="D26" s="150"/>
      <c r="E26" s="150"/>
      <c r="F26" s="151"/>
    </row>
    <row r="27" spans="1:17" ht="29.25" customHeight="1" x14ac:dyDescent="0.15">
      <c r="A27" s="149" t="s">
        <v>109</v>
      </c>
      <c r="B27" s="150"/>
      <c r="C27" s="150"/>
      <c r="D27" s="150"/>
      <c r="E27" s="150"/>
      <c r="F27" s="151"/>
    </row>
    <row r="28" spans="1:17" ht="29.25" customHeight="1" x14ac:dyDescent="0.15">
      <c r="A28" s="149" t="s">
        <v>108</v>
      </c>
      <c r="B28" s="150"/>
      <c r="C28" s="150"/>
      <c r="D28" s="150"/>
      <c r="E28" s="150"/>
      <c r="F28" s="151"/>
    </row>
    <row r="29" spans="1:17" ht="29.25" customHeight="1" x14ac:dyDescent="0.15">
      <c r="A29" s="149" t="s">
        <v>110</v>
      </c>
      <c r="B29" s="150"/>
      <c r="C29" s="150"/>
      <c r="D29" s="150"/>
      <c r="E29" s="150"/>
      <c r="F29" s="151"/>
      <c r="L29"/>
    </row>
    <row r="30" spans="1:17" ht="29.25" customHeight="1" x14ac:dyDescent="0.15">
      <c r="A30" s="149" t="s">
        <v>111</v>
      </c>
      <c r="B30" s="150"/>
      <c r="C30" s="150"/>
      <c r="D30" s="150"/>
      <c r="E30" s="150"/>
      <c r="F30" s="151"/>
      <c r="L30"/>
    </row>
    <row r="31" spans="1:17" ht="29.25" customHeight="1" x14ac:dyDescent="0.15">
      <c r="A31" s="149"/>
      <c r="B31" s="150"/>
      <c r="C31" s="150"/>
      <c r="D31" s="150"/>
      <c r="E31" s="150"/>
      <c r="F31" s="151"/>
      <c r="L31"/>
    </row>
    <row r="32" spans="1:17" ht="29.25" customHeight="1" x14ac:dyDescent="0.15">
      <c r="A32" s="149"/>
      <c r="B32" s="150"/>
      <c r="C32" s="150"/>
      <c r="D32" s="150"/>
      <c r="E32" s="150"/>
      <c r="F32" s="151"/>
      <c r="L32"/>
    </row>
    <row r="33" spans="1:12" ht="29.25" customHeight="1" x14ac:dyDescent="0.15">
      <c r="A33" s="152"/>
      <c r="B33" s="153"/>
      <c r="C33" s="153"/>
      <c r="D33" s="153"/>
      <c r="E33" s="153"/>
      <c r="F33" s="154"/>
    </row>
    <row r="34" spans="1:12" x14ac:dyDescent="0.15">
      <c r="E34"/>
    </row>
    <row r="35" spans="1:12" x14ac:dyDescent="0.15">
      <c r="E35"/>
    </row>
    <row r="36" spans="1:12" x14ac:dyDescent="0.15">
      <c r="E36"/>
    </row>
    <row r="37" spans="1:12" x14ac:dyDescent="0.15">
      <c r="E37"/>
    </row>
    <row r="39" spans="1:12" ht="14" x14ac:dyDescent="0.15">
      <c r="E39"/>
      <c r="L39" s="48"/>
    </row>
    <row r="40" spans="1:12" ht="14" x14ac:dyDescent="0.15">
      <c r="E40"/>
      <c r="L40" s="48"/>
    </row>
  </sheetData>
  <mergeCells count="13">
    <mergeCell ref="A31:F31"/>
    <mergeCell ref="A32:F32"/>
    <mergeCell ref="A33:F33"/>
    <mergeCell ref="A26:F26"/>
    <mergeCell ref="A27:F27"/>
    <mergeCell ref="A28:F28"/>
    <mergeCell ref="A29:F29"/>
    <mergeCell ref="A30:F30"/>
    <mergeCell ref="I1:J1"/>
    <mergeCell ref="L2:M3"/>
    <mergeCell ref="A23:F23"/>
    <mergeCell ref="A24:F24"/>
    <mergeCell ref="A25:F25"/>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R39"/>
  <sheetViews>
    <sheetView showZeros="0" zoomScaleNormal="100" workbookViewId="0">
      <selection activeCell="F3" sqref="F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45617</v>
      </c>
      <c r="I1" s="155" t="s">
        <v>5</v>
      </c>
      <c r="J1" s="156"/>
      <c r="M1" s="9"/>
    </row>
    <row r="2" spans="1:18" s="1" customFormat="1" ht="23.25" customHeight="1" x14ac:dyDescent="0.15">
      <c r="A2" s="39" t="str">
        <f>Menu!B13</f>
        <v xml:space="preserve">Scheiterhaufen </v>
      </c>
      <c r="B2" s="40"/>
      <c r="C2" s="40"/>
      <c r="D2" s="38"/>
      <c r="E2" s="31" t="s">
        <v>21</v>
      </c>
      <c r="F2" s="32">
        <f>Menu!B19</f>
        <v>5</v>
      </c>
      <c r="I2" s="33">
        <v>4</v>
      </c>
      <c r="J2" s="22" t="s">
        <v>2</v>
      </c>
      <c r="L2" s="157" t="s">
        <v>25</v>
      </c>
      <c r="M2" s="158"/>
      <c r="N2"/>
      <c r="O2"/>
    </row>
    <row r="3" spans="1:18" s="9" customFormat="1" ht="21" customHeight="1" x14ac:dyDescent="0.15">
      <c r="A3" s="11" t="s">
        <v>1</v>
      </c>
      <c r="B3" s="59" t="s">
        <v>0</v>
      </c>
      <c r="C3" s="12" t="s">
        <v>10</v>
      </c>
      <c r="D3" s="34" t="s">
        <v>8</v>
      </c>
      <c r="E3" s="23" t="s">
        <v>6</v>
      </c>
      <c r="F3" s="8" t="s">
        <v>7</v>
      </c>
      <c r="I3" s="23" t="s">
        <v>11</v>
      </c>
      <c r="J3" s="10" t="s">
        <v>3</v>
      </c>
      <c r="L3" s="158"/>
      <c r="M3" s="158"/>
      <c r="N3"/>
      <c r="O3"/>
    </row>
    <row r="4" spans="1:18" ht="21.75" customHeight="1" x14ac:dyDescent="0.2">
      <c r="A4" s="69">
        <f>ROUND(SUM(J4*$F$2),2)</f>
        <v>0</v>
      </c>
      <c r="B4" s="41"/>
      <c r="C4" s="49"/>
      <c r="E4" s="35"/>
      <c r="F4" s="69">
        <f>SUM(E4*A4)</f>
        <v>0</v>
      </c>
      <c r="I4" s="111"/>
      <c r="J4" s="112">
        <f t="shared" ref="J4:J20" si="0">I4/$I$2</f>
        <v>0</v>
      </c>
      <c r="K4" s="16"/>
      <c r="L4" s="46" t="s">
        <v>26</v>
      </c>
      <c r="M4" s="46">
        <v>0.25</v>
      </c>
      <c r="N4" s="45"/>
      <c r="P4" s="45"/>
      <c r="Q4" s="46"/>
      <c r="R4" s="46"/>
    </row>
    <row r="5" spans="1:18" ht="21.75" customHeight="1" x14ac:dyDescent="0.2">
      <c r="A5" s="142">
        <f>ROUND(SUM(J5*$F$2),2)</f>
        <v>10</v>
      </c>
      <c r="B5" s="42" t="s">
        <v>24</v>
      </c>
      <c r="C5" s="50" t="s">
        <v>112</v>
      </c>
      <c r="D5" s="62"/>
      <c r="E5" s="36"/>
      <c r="F5" s="70">
        <f t="shared" ref="F5:F20" si="1">SUM(E5*A5)</f>
        <v>0</v>
      </c>
      <c r="I5" s="113">
        <v>8</v>
      </c>
      <c r="J5" s="114">
        <f t="shared" si="0"/>
        <v>2</v>
      </c>
      <c r="K5" s="16"/>
      <c r="L5" s="46" t="s">
        <v>34</v>
      </c>
      <c r="M5" s="46">
        <v>1.25</v>
      </c>
      <c r="N5" s="45"/>
      <c r="P5" s="45"/>
      <c r="Q5" s="46"/>
      <c r="R5" s="46"/>
    </row>
    <row r="6" spans="1:18" ht="21.75" customHeight="1" x14ac:dyDescent="0.2">
      <c r="A6" s="142">
        <v>4</v>
      </c>
      <c r="B6" s="42" t="s">
        <v>24</v>
      </c>
      <c r="C6" s="50" t="s">
        <v>101</v>
      </c>
      <c r="D6" s="62"/>
      <c r="E6" s="36"/>
      <c r="F6" s="70">
        <f t="shared" si="1"/>
        <v>0</v>
      </c>
      <c r="I6" s="113">
        <v>1</v>
      </c>
      <c r="J6" s="114">
        <f t="shared" si="0"/>
        <v>0.25</v>
      </c>
      <c r="K6" s="16"/>
      <c r="L6" s="46" t="s">
        <v>22</v>
      </c>
      <c r="M6" s="46" t="s">
        <v>27</v>
      </c>
      <c r="N6" s="45"/>
      <c r="P6" s="45"/>
      <c r="Q6" s="46"/>
      <c r="R6" s="46"/>
    </row>
    <row r="7" spans="1:18" ht="21.75" customHeight="1" x14ac:dyDescent="0.15">
      <c r="A7" s="142">
        <v>11</v>
      </c>
      <c r="B7" s="42" t="s">
        <v>24</v>
      </c>
      <c r="C7" s="50" t="s">
        <v>129</v>
      </c>
      <c r="D7" s="62" t="s">
        <v>113</v>
      </c>
      <c r="E7" s="36"/>
      <c r="F7" s="70">
        <f t="shared" si="1"/>
        <v>0</v>
      </c>
      <c r="I7" s="113">
        <v>3</v>
      </c>
      <c r="J7" s="114">
        <f t="shared" si="0"/>
        <v>0.75</v>
      </c>
      <c r="K7" s="16"/>
      <c r="L7" s="46" t="s">
        <v>31</v>
      </c>
      <c r="M7" s="46" t="s">
        <v>32</v>
      </c>
      <c r="Q7" s="46"/>
    </row>
    <row r="8" spans="1:18" ht="21.75" customHeight="1" x14ac:dyDescent="0.15">
      <c r="A8" s="70">
        <f t="shared" ref="A8:A20" si="2">ROUND(SUM(J8*$F$2),2)</f>
        <v>0.31</v>
      </c>
      <c r="B8" s="42" t="s">
        <v>34</v>
      </c>
      <c r="C8" s="50" t="s">
        <v>66</v>
      </c>
      <c r="D8" s="62"/>
      <c r="E8" s="36"/>
      <c r="F8" s="70">
        <f t="shared" si="1"/>
        <v>0</v>
      </c>
      <c r="I8" s="113">
        <v>0.25</v>
      </c>
      <c r="J8" s="114">
        <f t="shared" si="0"/>
        <v>6.25E-2</v>
      </c>
      <c r="K8" s="16"/>
      <c r="L8" s="46" t="s">
        <v>23</v>
      </c>
      <c r="M8" s="46">
        <v>1</v>
      </c>
      <c r="Q8" s="46"/>
    </row>
    <row r="9" spans="1:18" ht="21.75" customHeight="1" x14ac:dyDescent="0.15">
      <c r="A9" s="70">
        <f t="shared" si="2"/>
        <v>0.13</v>
      </c>
      <c r="B9" s="42" t="s">
        <v>62</v>
      </c>
      <c r="C9" s="50" t="s">
        <v>114</v>
      </c>
      <c r="D9" s="62"/>
      <c r="E9" s="36"/>
      <c r="F9" s="70">
        <f t="shared" si="1"/>
        <v>0</v>
      </c>
      <c r="I9" s="113">
        <v>0.1</v>
      </c>
      <c r="J9" s="114">
        <f t="shared" si="0"/>
        <v>2.5000000000000001E-2</v>
      </c>
      <c r="K9" s="16"/>
      <c r="L9" s="46" t="s">
        <v>24</v>
      </c>
      <c r="M9" s="46" t="s">
        <v>28</v>
      </c>
      <c r="Q9" s="46"/>
    </row>
    <row r="10" spans="1:18" ht="31.5" customHeight="1" x14ac:dyDescent="0.15">
      <c r="A10" s="70">
        <f t="shared" si="2"/>
        <v>0</v>
      </c>
      <c r="B10" s="42"/>
      <c r="C10" s="50" t="s">
        <v>115</v>
      </c>
      <c r="D10" s="62"/>
      <c r="E10" s="36"/>
      <c r="F10" s="70">
        <f t="shared" si="1"/>
        <v>0</v>
      </c>
      <c r="I10" s="113"/>
      <c r="J10" s="114">
        <f t="shared" si="0"/>
        <v>0</v>
      </c>
      <c r="K10" s="16"/>
      <c r="L10" s="46" t="s">
        <v>29</v>
      </c>
      <c r="M10" s="46" t="s">
        <v>30</v>
      </c>
      <c r="Q10" s="46"/>
    </row>
    <row r="11" spans="1:18" ht="33" customHeight="1" x14ac:dyDescent="0.15">
      <c r="A11" s="70">
        <f t="shared" si="2"/>
        <v>0</v>
      </c>
      <c r="B11" s="42"/>
      <c r="C11" s="50"/>
      <c r="D11" s="62"/>
      <c r="E11" s="36"/>
      <c r="F11" s="70">
        <f t="shared" si="1"/>
        <v>0</v>
      </c>
      <c r="I11" s="113"/>
      <c r="J11" s="114">
        <f t="shared" si="0"/>
        <v>0</v>
      </c>
      <c r="K11" s="16"/>
      <c r="L11" s="47" t="s">
        <v>33</v>
      </c>
      <c r="Q11" s="46"/>
    </row>
    <row r="12" spans="1:18" ht="21.75" customHeight="1" x14ac:dyDescent="0.15">
      <c r="A12" s="70">
        <f t="shared" si="2"/>
        <v>0</v>
      </c>
      <c r="B12" s="42"/>
      <c r="C12" s="50"/>
      <c r="D12" s="62"/>
      <c r="E12" s="36"/>
      <c r="F12" s="70">
        <f t="shared" si="1"/>
        <v>0</v>
      </c>
      <c r="I12" s="113"/>
      <c r="J12" s="114">
        <f t="shared" si="0"/>
        <v>0</v>
      </c>
      <c r="K12" s="16"/>
      <c r="M12" s="9"/>
      <c r="Q12" s="46"/>
    </row>
    <row r="13" spans="1:18" ht="21.75" customHeight="1" x14ac:dyDescent="0.15">
      <c r="A13" s="70">
        <f t="shared" si="2"/>
        <v>0</v>
      </c>
      <c r="B13" s="42"/>
      <c r="C13" s="50"/>
      <c r="D13" s="62"/>
      <c r="E13" s="36"/>
      <c r="F13" s="70">
        <f t="shared" si="1"/>
        <v>0</v>
      </c>
      <c r="I13" s="113"/>
      <c r="J13" s="114">
        <f t="shared" si="0"/>
        <v>0</v>
      </c>
      <c r="K13" s="16"/>
      <c r="M13" s="9"/>
      <c r="Q13" s="46"/>
    </row>
    <row r="14" spans="1:18" ht="21.75" customHeight="1" x14ac:dyDescent="0.15">
      <c r="A14" s="70">
        <f t="shared" si="2"/>
        <v>0</v>
      </c>
      <c r="B14" s="42"/>
      <c r="C14" s="50"/>
      <c r="D14" s="62"/>
      <c r="E14" s="36"/>
      <c r="F14" s="70">
        <f t="shared" si="1"/>
        <v>0</v>
      </c>
      <c r="I14" s="113"/>
      <c r="J14" s="114">
        <f t="shared" si="0"/>
        <v>0</v>
      </c>
      <c r="K14" s="16"/>
      <c r="Q14" s="46"/>
    </row>
    <row r="15" spans="1:18" ht="21.75" customHeight="1" x14ac:dyDescent="0.15">
      <c r="A15" s="70">
        <f t="shared" si="2"/>
        <v>0</v>
      </c>
      <c r="B15" s="42"/>
      <c r="C15" s="50"/>
      <c r="D15" s="62"/>
      <c r="E15" s="36"/>
      <c r="F15" s="70">
        <f t="shared" si="1"/>
        <v>0</v>
      </c>
      <c r="I15" s="113"/>
      <c r="J15" s="114">
        <f t="shared" si="0"/>
        <v>0</v>
      </c>
      <c r="K15" s="16"/>
      <c r="Q15" s="46"/>
    </row>
    <row r="16" spans="1:18" ht="21.75" customHeight="1" x14ac:dyDescent="0.15">
      <c r="A16" s="70">
        <f t="shared" si="2"/>
        <v>0</v>
      </c>
      <c r="B16" s="42"/>
      <c r="C16" s="50"/>
      <c r="D16" s="62"/>
      <c r="E16" s="36"/>
      <c r="F16" s="70">
        <f t="shared" si="1"/>
        <v>0</v>
      </c>
      <c r="I16" s="113"/>
      <c r="J16" s="114">
        <f t="shared" si="0"/>
        <v>0</v>
      </c>
      <c r="K16" s="16"/>
      <c r="Q16" s="46"/>
    </row>
    <row r="17" spans="1:12" ht="21.75" customHeight="1" x14ac:dyDescent="0.15">
      <c r="A17" s="70">
        <f t="shared" si="2"/>
        <v>0</v>
      </c>
      <c r="B17" s="42"/>
      <c r="C17" s="50"/>
      <c r="D17" s="62"/>
      <c r="E17" s="36"/>
      <c r="F17" s="70">
        <f t="shared" si="1"/>
        <v>0</v>
      </c>
      <c r="I17" s="113"/>
      <c r="J17" s="114">
        <f t="shared" si="0"/>
        <v>0</v>
      </c>
      <c r="K17" s="16"/>
    </row>
    <row r="18" spans="1:12" ht="21.75" customHeight="1" x14ac:dyDescent="0.15">
      <c r="A18" s="71">
        <f t="shared" si="2"/>
        <v>0</v>
      </c>
      <c r="B18" s="42"/>
      <c r="C18" s="50"/>
      <c r="D18" s="62"/>
      <c r="E18" s="36"/>
      <c r="F18" s="71">
        <f t="shared" si="1"/>
        <v>0</v>
      </c>
      <c r="I18" s="113"/>
      <c r="J18" s="114">
        <f t="shared" si="0"/>
        <v>0</v>
      </c>
      <c r="K18" s="16"/>
    </row>
    <row r="19" spans="1:12" ht="21.75" customHeight="1" x14ac:dyDescent="0.15">
      <c r="A19" s="71">
        <f t="shared" si="2"/>
        <v>0</v>
      </c>
      <c r="B19" s="42"/>
      <c r="C19" s="50"/>
      <c r="D19" s="62"/>
      <c r="E19" s="36"/>
      <c r="F19" s="71">
        <f t="shared" si="1"/>
        <v>0</v>
      </c>
      <c r="I19" s="113"/>
      <c r="J19" s="114">
        <f t="shared" si="0"/>
        <v>0</v>
      </c>
    </row>
    <row r="20" spans="1:12" ht="21.75" customHeight="1" x14ac:dyDescent="0.15">
      <c r="A20" s="71">
        <f t="shared" si="2"/>
        <v>0</v>
      </c>
      <c r="B20" s="52"/>
      <c r="C20" s="60"/>
      <c r="D20" s="63"/>
      <c r="E20" s="36"/>
      <c r="F20" s="72">
        <f t="shared" si="1"/>
        <v>0</v>
      </c>
      <c r="I20" s="115"/>
      <c r="J20" s="116">
        <f t="shared" si="0"/>
        <v>0</v>
      </c>
    </row>
    <row r="21" spans="1:12" ht="22.5" customHeight="1" x14ac:dyDescent="0.15">
      <c r="A21" s="73" t="s">
        <v>19</v>
      </c>
      <c r="B21" s="74"/>
      <c r="C21" s="74"/>
      <c r="D21" s="75" t="s">
        <v>41</v>
      </c>
      <c r="E21" s="75"/>
      <c r="F21" s="76"/>
      <c r="L21" s="28"/>
    </row>
    <row r="22" spans="1:12" ht="31.5" customHeight="1" x14ac:dyDescent="0.15">
      <c r="A22" s="159" t="s">
        <v>127</v>
      </c>
      <c r="B22" s="160"/>
      <c r="C22" s="160"/>
      <c r="D22" s="160"/>
      <c r="E22" s="160"/>
      <c r="F22" s="161"/>
    </row>
    <row r="23" spans="1:12" ht="31.5" customHeight="1" x14ac:dyDescent="0.15">
      <c r="A23" s="149" t="s">
        <v>116</v>
      </c>
      <c r="B23" s="150"/>
      <c r="C23" s="150"/>
      <c r="D23" s="150"/>
      <c r="E23" s="150"/>
      <c r="F23" s="151"/>
    </row>
    <row r="24" spans="1:12" ht="31.5" customHeight="1" x14ac:dyDescent="0.15">
      <c r="A24" s="149" t="s">
        <v>128</v>
      </c>
      <c r="B24" s="150"/>
      <c r="C24" s="150"/>
      <c r="D24" s="150"/>
      <c r="E24" s="150"/>
      <c r="F24" s="151"/>
    </row>
    <row r="25" spans="1:12" ht="31.5" customHeight="1" x14ac:dyDescent="0.15">
      <c r="A25" s="149" t="s">
        <v>117</v>
      </c>
      <c r="B25" s="150"/>
      <c r="C25" s="150"/>
      <c r="D25" s="150"/>
      <c r="E25" s="150"/>
      <c r="F25" s="151"/>
    </row>
    <row r="26" spans="1:12" ht="31.5" customHeight="1" x14ac:dyDescent="0.15">
      <c r="A26" s="149" t="s">
        <v>118</v>
      </c>
      <c r="B26" s="150"/>
      <c r="C26" s="150"/>
      <c r="D26" s="150"/>
      <c r="E26" s="150"/>
      <c r="F26" s="151"/>
    </row>
    <row r="27" spans="1:12" ht="31.5" customHeight="1" x14ac:dyDescent="0.15">
      <c r="A27" s="149"/>
      <c r="B27" s="150"/>
      <c r="C27" s="150"/>
      <c r="D27" s="150"/>
      <c r="E27" s="150"/>
      <c r="F27" s="151"/>
    </row>
    <row r="28" spans="1:12" ht="29.25" customHeight="1" x14ac:dyDescent="0.15">
      <c r="A28" s="149"/>
      <c r="B28" s="150"/>
      <c r="C28" s="150"/>
      <c r="D28" s="150"/>
      <c r="E28" s="150"/>
      <c r="F28" s="151"/>
      <c r="L28"/>
    </row>
    <row r="29" spans="1:12" ht="29.25" customHeight="1" x14ac:dyDescent="0.15">
      <c r="A29" s="149"/>
      <c r="B29" s="150"/>
      <c r="C29" s="150"/>
      <c r="D29" s="150"/>
      <c r="E29" s="150"/>
      <c r="F29" s="151"/>
      <c r="L29"/>
    </row>
    <row r="30" spans="1:12" ht="29.25" customHeight="1" x14ac:dyDescent="0.15">
      <c r="A30" s="149"/>
      <c r="B30" s="150"/>
      <c r="C30" s="150"/>
      <c r="D30" s="150"/>
      <c r="E30" s="150"/>
      <c r="F30" s="151"/>
      <c r="L30"/>
    </row>
    <row r="31" spans="1:12" ht="29.25" customHeight="1" x14ac:dyDescent="0.15">
      <c r="A31" s="149"/>
      <c r="B31" s="150"/>
      <c r="C31" s="150"/>
      <c r="D31" s="150"/>
      <c r="E31" s="150"/>
      <c r="F31" s="151"/>
      <c r="L31"/>
    </row>
    <row r="32" spans="1:12" ht="29.25" customHeight="1" x14ac:dyDescent="0.15">
      <c r="A32" s="152"/>
      <c r="B32" s="153"/>
      <c r="C32" s="153"/>
      <c r="D32" s="153"/>
      <c r="E32" s="153"/>
      <c r="F32" s="154"/>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R39"/>
  <sheetViews>
    <sheetView showZeros="0" zoomScaleNormal="100" workbookViewId="0">
      <selection activeCell="A23" sqref="A23:F23"/>
    </sheetView>
  </sheetViews>
  <sheetFormatPr baseColWidth="10" defaultColWidth="11.5" defaultRowHeight="13" outlineLevelCol="1" x14ac:dyDescent="0.15"/>
  <cols>
    <col min="1" max="1" width="10" customWidth="1"/>
    <col min="2" max="2" width="9" customWidth="1"/>
    <col min="3" max="3" width="30.5" customWidth="1"/>
    <col min="4" max="4" width="15.83203125" customWidth="1"/>
    <col min="5" max="5" width="14.5" style="24" customWidth="1"/>
    <col min="6" max="6" width="15.33203125" customWidth="1"/>
    <col min="7" max="7" width="2.33203125" customWidth="1"/>
    <col min="8" max="8" width="2.5" customWidth="1"/>
    <col min="9" max="9" width="13.1640625" customWidth="1" outlineLevel="1"/>
    <col min="10" max="10" width="10.5" customWidth="1" outlineLevel="1"/>
    <col min="11" max="11" width="2.5" customWidth="1"/>
    <col min="12" max="12" width="19.6640625" style="14" customWidth="1"/>
    <col min="13" max="13" width="12.5" bestFit="1" customWidth="1"/>
    <col min="14" max="14" width="13" customWidth="1"/>
    <col min="15" max="15" width="4.1640625" bestFit="1" customWidth="1"/>
  </cols>
  <sheetData>
    <row r="1" spans="1:18" ht="26.25" customHeight="1" x14ac:dyDescent="0.15">
      <c r="A1" s="51"/>
      <c r="B1" s="6"/>
      <c r="C1" s="6"/>
      <c r="D1" s="6"/>
      <c r="E1" s="29" t="s">
        <v>20</v>
      </c>
      <c r="F1" s="30">
        <f>SUM(Menu!B3)</f>
        <v>45617</v>
      </c>
      <c r="I1" s="155" t="s">
        <v>5</v>
      </c>
      <c r="J1" s="156"/>
      <c r="M1" s="9"/>
    </row>
    <row r="2" spans="1:18" s="1" customFormat="1" ht="23.25" customHeight="1" x14ac:dyDescent="0.15">
      <c r="A2" s="39" t="str">
        <f>Menu!B15</f>
        <v>Wildsauce</v>
      </c>
      <c r="B2" s="40"/>
      <c r="C2" s="40"/>
      <c r="D2" s="38"/>
      <c r="E2" s="31" t="s">
        <v>21</v>
      </c>
      <c r="F2" s="32">
        <f>SUM(Menu!B19)</f>
        <v>5</v>
      </c>
      <c r="I2" s="33">
        <v>4</v>
      </c>
      <c r="J2" s="22" t="s">
        <v>2</v>
      </c>
      <c r="L2" s="157" t="s">
        <v>25</v>
      </c>
      <c r="M2" s="158"/>
      <c r="N2"/>
      <c r="O2"/>
    </row>
    <row r="3" spans="1:18" s="9" customFormat="1" ht="21" customHeight="1" x14ac:dyDescent="0.15">
      <c r="A3" s="11" t="s">
        <v>1</v>
      </c>
      <c r="B3" s="59" t="s">
        <v>0</v>
      </c>
      <c r="C3" s="12" t="s">
        <v>10</v>
      </c>
      <c r="D3" s="34" t="s">
        <v>8</v>
      </c>
      <c r="E3" s="23" t="s">
        <v>6</v>
      </c>
      <c r="F3" s="8" t="s">
        <v>7</v>
      </c>
      <c r="I3" s="23" t="s">
        <v>11</v>
      </c>
      <c r="J3" s="10" t="s">
        <v>3</v>
      </c>
      <c r="L3" s="158"/>
      <c r="M3" s="158"/>
      <c r="N3"/>
      <c r="O3"/>
    </row>
    <row r="4" spans="1:18" ht="21.75" customHeight="1" x14ac:dyDescent="0.2">
      <c r="A4" s="69">
        <f>ROUND(SUM(J4*$F$2),2)</f>
        <v>0.5</v>
      </c>
      <c r="B4" s="41" t="s">
        <v>34</v>
      </c>
      <c r="C4" s="49" t="s">
        <v>138</v>
      </c>
      <c r="D4" s="61"/>
      <c r="E4" s="35"/>
      <c r="F4" s="69">
        <f>SUM(E4*A4)</f>
        <v>0</v>
      </c>
      <c r="I4" s="111">
        <v>0.4</v>
      </c>
      <c r="J4" s="112">
        <f t="shared" ref="J4:J20" si="0">I4/$I$2</f>
        <v>0.1</v>
      </c>
      <c r="K4" s="16"/>
      <c r="L4" s="46" t="s">
        <v>26</v>
      </c>
      <c r="M4" s="46">
        <v>0.25</v>
      </c>
      <c r="N4" s="45"/>
      <c r="P4" s="45"/>
      <c r="Q4" s="46"/>
      <c r="R4" s="46"/>
    </row>
    <row r="5" spans="1:18" ht="21.75" customHeight="1" x14ac:dyDescent="0.2">
      <c r="A5" s="70">
        <f>ROUND(SUM(J5*$F$2),2)</f>
        <v>0.06</v>
      </c>
      <c r="B5" s="42" t="s">
        <v>34</v>
      </c>
      <c r="C5" s="50" t="s">
        <v>139</v>
      </c>
      <c r="D5" s="62"/>
      <c r="E5" s="36"/>
      <c r="F5" s="70">
        <f t="shared" ref="F5:F20" si="1">SUM(E5*A5)</f>
        <v>0</v>
      </c>
      <c r="I5" s="113">
        <v>0.05</v>
      </c>
      <c r="J5" s="114">
        <f t="shared" si="0"/>
        <v>1.2500000000000001E-2</v>
      </c>
      <c r="K5" s="16"/>
      <c r="L5" s="46" t="s">
        <v>34</v>
      </c>
      <c r="M5" s="46">
        <v>1.25</v>
      </c>
      <c r="N5" s="45"/>
      <c r="P5" s="45"/>
      <c r="Q5" s="46"/>
      <c r="R5" s="46"/>
    </row>
    <row r="6" spans="1:18" ht="21.75" customHeight="1" x14ac:dyDescent="0.2">
      <c r="A6" s="70">
        <f t="shared" ref="A6:A20" si="2">ROUND(SUM(J6*$F$2),2)</f>
        <v>3.75</v>
      </c>
      <c r="B6" s="42" t="s">
        <v>141</v>
      </c>
      <c r="C6" s="50" t="s">
        <v>140</v>
      </c>
      <c r="D6" s="62"/>
      <c r="E6" s="36"/>
      <c r="F6" s="70">
        <f t="shared" si="1"/>
        <v>0</v>
      </c>
      <c r="I6" s="113">
        <v>3</v>
      </c>
      <c r="J6" s="114">
        <f t="shared" si="0"/>
        <v>0.75</v>
      </c>
      <c r="K6" s="16"/>
      <c r="L6" s="46" t="s">
        <v>22</v>
      </c>
      <c r="M6" s="46" t="s">
        <v>27</v>
      </c>
      <c r="N6" s="45"/>
      <c r="P6" s="45"/>
      <c r="Q6" s="46"/>
      <c r="R6" s="46"/>
    </row>
    <row r="7" spans="1:18" ht="21.75" customHeight="1" x14ac:dyDescent="0.15">
      <c r="A7" s="70">
        <f t="shared" si="2"/>
        <v>3.75</v>
      </c>
      <c r="B7" s="42" t="s">
        <v>22</v>
      </c>
      <c r="C7" s="50" t="s">
        <v>142</v>
      </c>
      <c r="D7" s="62"/>
      <c r="E7" s="36"/>
      <c r="F7" s="70">
        <f t="shared" si="1"/>
        <v>0</v>
      </c>
      <c r="I7" s="113">
        <v>3</v>
      </c>
      <c r="J7" s="114">
        <f t="shared" si="0"/>
        <v>0.75</v>
      </c>
      <c r="K7" s="16"/>
      <c r="L7" s="46" t="s">
        <v>31</v>
      </c>
      <c r="M7" s="46" t="s">
        <v>32</v>
      </c>
      <c r="Q7" s="46"/>
    </row>
    <row r="8" spans="1:18" ht="21.75" customHeight="1" x14ac:dyDescent="0.15">
      <c r="A8" s="70">
        <f t="shared" si="2"/>
        <v>12.5</v>
      </c>
      <c r="B8" s="42" t="s">
        <v>143</v>
      </c>
      <c r="C8" s="50" t="s">
        <v>144</v>
      </c>
      <c r="D8" s="62"/>
      <c r="E8" s="36"/>
      <c r="F8" s="70">
        <f t="shared" si="1"/>
        <v>0</v>
      </c>
      <c r="I8" s="113">
        <v>10</v>
      </c>
      <c r="J8" s="114">
        <f t="shared" si="0"/>
        <v>2.5</v>
      </c>
      <c r="K8" s="16"/>
      <c r="L8" s="46" t="s">
        <v>23</v>
      </c>
      <c r="M8" s="46">
        <v>1</v>
      </c>
      <c r="Q8" s="46"/>
    </row>
    <row r="9" spans="1:18" ht="28" x14ac:dyDescent="0.15">
      <c r="A9" s="70">
        <f t="shared" si="2"/>
        <v>2.5</v>
      </c>
      <c r="B9" s="42" t="s">
        <v>35</v>
      </c>
      <c r="C9" s="50" t="s">
        <v>145</v>
      </c>
      <c r="D9" s="62"/>
      <c r="E9" s="36"/>
      <c r="F9" s="70">
        <f t="shared" si="1"/>
        <v>0</v>
      </c>
      <c r="I9" s="113">
        <v>2</v>
      </c>
      <c r="J9" s="114">
        <f t="shared" si="0"/>
        <v>0.5</v>
      </c>
      <c r="K9" s="16"/>
      <c r="L9" s="46" t="s">
        <v>24</v>
      </c>
      <c r="M9" s="46" t="s">
        <v>28</v>
      </c>
      <c r="Q9" s="46"/>
    </row>
    <row r="10" spans="1:18" ht="21.75" customHeight="1" x14ac:dyDescent="0.15">
      <c r="A10" s="70">
        <f t="shared" si="2"/>
        <v>0.25</v>
      </c>
      <c r="B10" s="42" t="s">
        <v>34</v>
      </c>
      <c r="C10" s="50" t="s">
        <v>146</v>
      </c>
      <c r="D10" s="62"/>
      <c r="E10" s="36"/>
      <c r="F10" s="70">
        <f t="shared" si="1"/>
        <v>0</v>
      </c>
      <c r="I10" s="113">
        <v>0.2</v>
      </c>
      <c r="J10" s="114">
        <f t="shared" si="0"/>
        <v>0.05</v>
      </c>
      <c r="K10" s="16"/>
      <c r="L10" s="46" t="s">
        <v>29</v>
      </c>
      <c r="M10" s="46" t="s">
        <v>30</v>
      </c>
      <c r="Q10" s="46"/>
    </row>
    <row r="11" spans="1:18" ht="21.75" customHeight="1" x14ac:dyDescent="0.15">
      <c r="A11" s="70">
        <f t="shared" si="2"/>
        <v>0</v>
      </c>
      <c r="B11" s="42"/>
      <c r="C11" s="50"/>
      <c r="D11" s="62"/>
      <c r="E11" s="36"/>
      <c r="F11" s="70">
        <f t="shared" si="1"/>
        <v>0</v>
      </c>
      <c r="I11" s="113"/>
      <c r="J11" s="114">
        <f t="shared" si="0"/>
        <v>0</v>
      </c>
      <c r="K11" s="16"/>
      <c r="L11" s="47" t="s">
        <v>33</v>
      </c>
      <c r="Q11" s="46"/>
    </row>
    <row r="12" spans="1:18" ht="21.75" customHeight="1" x14ac:dyDescent="0.15">
      <c r="A12" s="70">
        <f t="shared" si="2"/>
        <v>0</v>
      </c>
      <c r="B12" s="42"/>
      <c r="C12" s="50" t="s">
        <v>147</v>
      </c>
      <c r="D12" s="62"/>
      <c r="E12" s="36"/>
      <c r="F12" s="70">
        <f t="shared" si="1"/>
        <v>0</v>
      </c>
      <c r="I12" s="113"/>
      <c r="J12" s="114">
        <f t="shared" si="0"/>
        <v>0</v>
      </c>
      <c r="K12" s="16"/>
      <c r="M12" s="9"/>
      <c r="Q12" s="46"/>
    </row>
    <row r="13" spans="1:18" ht="21.75" customHeight="1" x14ac:dyDescent="0.15">
      <c r="A13" s="70">
        <f t="shared" si="2"/>
        <v>0</v>
      </c>
      <c r="B13" s="42"/>
      <c r="C13" s="50"/>
      <c r="D13" s="62"/>
      <c r="E13" s="36"/>
      <c r="F13" s="70">
        <f t="shared" si="1"/>
        <v>0</v>
      </c>
      <c r="I13" s="113"/>
      <c r="J13" s="114">
        <f t="shared" si="0"/>
        <v>0</v>
      </c>
      <c r="K13" s="16"/>
      <c r="M13" s="9"/>
      <c r="Q13" s="46"/>
    </row>
    <row r="14" spans="1:18" ht="21.75" customHeight="1" x14ac:dyDescent="0.15">
      <c r="A14" s="70">
        <f t="shared" si="2"/>
        <v>0</v>
      </c>
      <c r="B14" s="42"/>
      <c r="C14" s="50"/>
      <c r="D14" s="62"/>
      <c r="E14" s="36"/>
      <c r="F14" s="70">
        <f t="shared" si="1"/>
        <v>0</v>
      </c>
      <c r="I14" s="113"/>
      <c r="J14" s="114">
        <f t="shared" si="0"/>
        <v>0</v>
      </c>
      <c r="K14" s="16"/>
      <c r="Q14" s="46"/>
    </row>
    <row r="15" spans="1:18" ht="21.75" customHeight="1" x14ac:dyDescent="0.15">
      <c r="A15" s="70">
        <f t="shared" si="2"/>
        <v>0</v>
      </c>
      <c r="B15" s="42"/>
      <c r="C15" s="50"/>
      <c r="D15" s="62"/>
      <c r="E15" s="36"/>
      <c r="F15" s="70">
        <f t="shared" si="1"/>
        <v>0</v>
      </c>
      <c r="I15" s="113"/>
      <c r="J15" s="114">
        <f t="shared" si="0"/>
        <v>0</v>
      </c>
      <c r="K15" s="16"/>
      <c r="Q15" s="46"/>
    </row>
    <row r="16" spans="1:18" ht="21.75" customHeight="1" x14ac:dyDescent="0.15">
      <c r="A16" s="70">
        <f t="shared" si="2"/>
        <v>0</v>
      </c>
      <c r="B16" s="42"/>
      <c r="C16" s="50"/>
      <c r="D16" s="62"/>
      <c r="E16" s="36"/>
      <c r="F16" s="70">
        <f t="shared" si="1"/>
        <v>0</v>
      </c>
      <c r="I16" s="113"/>
      <c r="J16" s="114">
        <f t="shared" si="0"/>
        <v>0</v>
      </c>
      <c r="K16" s="16"/>
      <c r="Q16" s="46"/>
    </row>
    <row r="17" spans="1:16" ht="21.75" customHeight="1" x14ac:dyDescent="0.15">
      <c r="A17" s="70">
        <f t="shared" si="2"/>
        <v>0</v>
      </c>
      <c r="B17" s="42"/>
      <c r="C17" s="50"/>
      <c r="D17" s="62"/>
      <c r="E17" s="36"/>
      <c r="F17" s="70">
        <f t="shared" si="1"/>
        <v>0</v>
      </c>
      <c r="I17" s="113"/>
      <c r="J17" s="114">
        <f t="shared" si="0"/>
        <v>0</v>
      </c>
      <c r="K17" s="16"/>
    </row>
    <row r="18" spans="1:16" ht="21.75" customHeight="1" x14ac:dyDescent="0.15">
      <c r="A18" s="71">
        <f t="shared" si="2"/>
        <v>0</v>
      </c>
      <c r="B18" s="42"/>
      <c r="C18" s="50"/>
      <c r="D18" s="62"/>
      <c r="E18" s="36"/>
      <c r="F18" s="71">
        <f t="shared" si="1"/>
        <v>0</v>
      </c>
      <c r="I18" s="113"/>
      <c r="J18" s="114">
        <f t="shared" si="0"/>
        <v>0</v>
      </c>
      <c r="K18" s="16"/>
    </row>
    <row r="19" spans="1:16" ht="21.75" customHeight="1" x14ac:dyDescent="0.15">
      <c r="A19" s="71">
        <f t="shared" si="2"/>
        <v>0</v>
      </c>
      <c r="B19" s="42"/>
      <c r="C19" s="50"/>
      <c r="D19" s="62"/>
      <c r="E19" s="36"/>
      <c r="F19" s="71">
        <f t="shared" si="1"/>
        <v>0</v>
      </c>
      <c r="I19" s="113"/>
      <c r="J19" s="114">
        <f t="shared" si="0"/>
        <v>0</v>
      </c>
    </row>
    <row r="20" spans="1:16" ht="21.75" customHeight="1" x14ac:dyDescent="0.15">
      <c r="A20" s="71">
        <f t="shared" si="2"/>
        <v>0</v>
      </c>
      <c r="B20" s="52"/>
      <c r="C20" s="60"/>
      <c r="D20" s="63"/>
      <c r="E20" s="36"/>
      <c r="F20" s="72">
        <f t="shared" si="1"/>
        <v>0</v>
      </c>
      <c r="I20" s="115"/>
      <c r="J20" s="116">
        <f t="shared" si="0"/>
        <v>0</v>
      </c>
    </row>
    <row r="21" spans="1:16" ht="22.5" customHeight="1" x14ac:dyDescent="0.15">
      <c r="A21" s="73" t="s">
        <v>19</v>
      </c>
      <c r="B21" s="74"/>
      <c r="C21" s="74"/>
      <c r="D21" s="75" t="s">
        <v>41</v>
      </c>
      <c r="E21" s="75"/>
      <c r="F21" s="76"/>
      <c r="L21" s="28"/>
    </row>
    <row r="22" spans="1:16" ht="31.5" customHeight="1" x14ac:dyDescent="0.15">
      <c r="A22" s="159" t="s">
        <v>148</v>
      </c>
      <c r="B22" s="160"/>
      <c r="C22" s="160"/>
      <c r="D22" s="160"/>
      <c r="E22" s="160"/>
      <c r="F22" s="161"/>
      <c r="P22" s="2" t="s">
        <v>148</v>
      </c>
    </row>
    <row r="23" spans="1:16" ht="29" customHeight="1" x14ac:dyDescent="0.15">
      <c r="A23" s="165" t="s">
        <v>149</v>
      </c>
      <c r="B23" s="165"/>
      <c r="C23" s="165"/>
      <c r="D23" s="165"/>
      <c r="E23" s="165"/>
      <c r="F23" s="166"/>
    </row>
    <row r="24" spans="1:16" ht="31.5" customHeight="1" x14ac:dyDescent="0.15">
      <c r="A24" s="149" t="s">
        <v>150</v>
      </c>
      <c r="B24" s="150"/>
      <c r="C24" s="150"/>
      <c r="D24" s="150"/>
      <c r="E24" s="150"/>
      <c r="F24" s="151"/>
    </row>
    <row r="25" spans="1:16" ht="31.5" customHeight="1" x14ac:dyDescent="0.15">
      <c r="A25" s="149"/>
      <c r="B25" s="150"/>
      <c r="C25" s="150"/>
      <c r="D25" s="150"/>
      <c r="E25" s="150"/>
      <c r="F25" s="151"/>
    </row>
    <row r="26" spans="1:16" ht="31.5" customHeight="1" x14ac:dyDescent="0.15">
      <c r="A26" s="149"/>
      <c r="B26" s="150"/>
      <c r="C26" s="150"/>
      <c r="D26" s="150"/>
      <c r="E26" s="150"/>
      <c r="F26" s="151"/>
    </row>
    <row r="27" spans="1:16" ht="31.5" customHeight="1" x14ac:dyDescent="0.15">
      <c r="A27" s="149"/>
      <c r="B27" s="150"/>
      <c r="C27" s="150"/>
      <c r="D27" s="150"/>
      <c r="E27" s="150"/>
      <c r="F27" s="151"/>
    </row>
    <row r="28" spans="1:16" ht="29.25" customHeight="1" x14ac:dyDescent="0.15">
      <c r="A28" s="149"/>
      <c r="B28" s="150"/>
      <c r="C28" s="150"/>
      <c r="D28" s="150"/>
      <c r="E28" s="150"/>
      <c r="F28" s="151"/>
      <c r="L28"/>
    </row>
    <row r="29" spans="1:16" ht="29.25" customHeight="1" x14ac:dyDescent="0.15">
      <c r="A29" s="149"/>
      <c r="B29" s="150"/>
      <c r="C29" s="150"/>
      <c r="D29" s="150"/>
      <c r="E29" s="150"/>
      <c r="F29" s="151"/>
      <c r="L29"/>
    </row>
    <row r="30" spans="1:16" ht="29.25" customHeight="1" x14ac:dyDescent="0.15">
      <c r="A30" s="149"/>
      <c r="B30" s="150"/>
      <c r="C30" s="150"/>
      <c r="D30" s="150"/>
      <c r="E30" s="150"/>
      <c r="F30" s="151"/>
      <c r="L30"/>
    </row>
    <row r="31" spans="1:16" ht="29.25" customHeight="1" x14ac:dyDescent="0.15">
      <c r="A31" s="149"/>
      <c r="B31" s="150"/>
      <c r="C31" s="150"/>
      <c r="D31" s="150"/>
      <c r="E31" s="150"/>
      <c r="F31" s="151"/>
      <c r="L31"/>
    </row>
    <row r="32" spans="1:16" ht="29.25" customHeight="1" x14ac:dyDescent="0.15">
      <c r="A32" s="152"/>
      <c r="B32" s="153"/>
      <c r="C32" s="153"/>
      <c r="D32" s="153"/>
      <c r="E32" s="153"/>
      <c r="F32" s="154"/>
    </row>
    <row r="33" spans="5:12" x14ac:dyDescent="0.15">
      <c r="E33"/>
    </row>
    <row r="34" spans="5:12" x14ac:dyDescent="0.15">
      <c r="E34"/>
    </row>
    <row r="35" spans="5:12" x14ac:dyDescent="0.15">
      <c r="E35"/>
    </row>
    <row r="36" spans="5:12" x14ac:dyDescent="0.15">
      <c r="E36"/>
    </row>
    <row r="38" spans="5:12" ht="14" x14ac:dyDescent="0.15">
      <c r="E38"/>
      <c r="L38" s="48"/>
    </row>
    <row r="39" spans="5:12" ht="14" x14ac:dyDescent="0.15">
      <c r="E39"/>
      <c r="L39" s="48"/>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499984740745262"/>
  </sheetPr>
  <dimension ref="A1:L115"/>
  <sheetViews>
    <sheetView showZeros="0" topLeftCell="A24" zoomScaleNormal="100" zoomScaleSheetLayoutView="100" workbookViewId="0">
      <selection activeCell="C103" sqref="C103"/>
    </sheetView>
  </sheetViews>
  <sheetFormatPr baseColWidth="10" defaultColWidth="9.1640625" defaultRowHeight="11.25" customHeight="1" x14ac:dyDescent="0.15"/>
  <cols>
    <col min="1" max="1" width="8.33203125" style="16" customWidth="1"/>
    <col min="2" max="2" width="8.6640625" style="16" customWidth="1"/>
    <col min="3" max="3" width="50.1640625" style="16" customWidth="1"/>
    <col min="4" max="4" width="23.5" style="16" customWidth="1"/>
    <col min="5" max="5" width="6.5" style="21" customWidth="1"/>
    <col min="6" max="8" width="5.5" style="16" customWidth="1"/>
    <col min="9" max="16384" width="9.1640625" style="16"/>
  </cols>
  <sheetData>
    <row r="1" spans="1:12" ht="16.5" customHeight="1" x14ac:dyDescent="0.15">
      <c r="A1" s="64" t="s">
        <v>40</v>
      </c>
      <c r="B1" s="27"/>
      <c r="C1" s="25" t="s">
        <v>15</v>
      </c>
      <c r="D1" s="77">
        <f>Dessert!F1</f>
        <v>45617</v>
      </c>
      <c r="E1" s="20" t="s">
        <v>4</v>
      </c>
    </row>
    <row r="2" spans="1:12" ht="16.5" customHeight="1" x14ac:dyDescent="0.15">
      <c r="A2" s="17" t="s">
        <v>1</v>
      </c>
      <c r="B2" s="18" t="s">
        <v>0</v>
      </c>
      <c r="C2" s="19" t="s">
        <v>16</v>
      </c>
      <c r="E2" s="16"/>
    </row>
    <row r="3" spans="1:12" s="95" customFormat="1" ht="14.25" customHeight="1" x14ac:dyDescent="0.15">
      <c r="A3" s="90" t="str">
        <f>'1.Vorspeise'!A2</f>
        <v>Krautsalat mit Apfelstücken und Baumnüsse</v>
      </c>
      <c r="B3" s="91"/>
      <c r="C3" s="92"/>
      <c r="D3" s="93" t="s">
        <v>8</v>
      </c>
      <c r="E3" s="94"/>
      <c r="G3" s="96"/>
      <c r="H3" s="97"/>
      <c r="I3" s="97"/>
      <c r="J3" s="97"/>
      <c r="K3" s="97"/>
      <c r="L3" s="97"/>
    </row>
    <row r="4" spans="1:12" s="95" customFormat="1" ht="14.25" customHeight="1" x14ac:dyDescent="0.15">
      <c r="A4" s="126">
        <f>SUM('1.Vorspeise'!A4)</f>
        <v>0.5</v>
      </c>
      <c r="B4" s="98" t="str">
        <f>'1.Vorspeise'!B4</f>
        <v>Kg</v>
      </c>
      <c r="C4" s="99" t="str">
        <f>'1.Vorspeise'!C4</f>
        <v xml:space="preserve">Weisskraut </v>
      </c>
      <c r="D4" s="100">
        <f>'1.Vorspeise'!D4</f>
        <v>0</v>
      </c>
      <c r="E4" s="101"/>
      <c r="G4" s="97"/>
      <c r="H4" s="97"/>
      <c r="I4" s="97"/>
      <c r="J4" s="97"/>
      <c r="K4" s="97"/>
      <c r="L4" s="97"/>
    </row>
    <row r="5" spans="1:12" s="95" customFormat="1" ht="14.25" customHeight="1" x14ac:dyDescent="0.15">
      <c r="A5" s="127">
        <f>SUM('1.Vorspeise'!A5)</f>
        <v>0.03</v>
      </c>
      <c r="B5" s="103" t="str">
        <f>'1.Vorspeise'!B5</f>
        <v>Lt</v>
      </c>
      <c r="C5" s="104" t="str">
        <f>'1.Vorspeise'!C5</f>
        <v xml:space="preserve">Essig </v>
      </c>
      <c r="D5" s="100">
        <f>'1.Vorspeise'!D5</f>
        <v>0</v>
      </c>
      <c r="E5" s="105"/>
      <c r="G5" s="97"/>
      <c r="H5" s="97"/>
      <c r="I5" s="97"/>
      <c r="J5" s="97"/>
      <c r="K5" s="97"/>
      <c r="L5" s="97"/>
    </row>
    <row r="6" spans="1:12" s="95" customFormat="1" ht="14.25" customHeight="1" x14ac:dyDescent="0.15">
      <c r="A6" s="127">
        <f>SUM('1.Vorspeise'!A6)</f>
        <v>0.08</v>
      </c>
      <c r="B6" s="103" t="str">
        <f>'1.Vorspeise'!B6</f>
        <v xml:space="preserve">Lt </v>
      </c>
      <c r="C6" s="104" t="str">
        <f>'1.Vorspeise'!C6</f>
        <v>Oel</v>
      </c>
      <c r="D6" s="100">
        <f>'1.Vorspeise'!D6</f>
        <v>0</v>
      </c>
      <c r="E6" s="105"/>
      <c r="G6" s="97"/>
      <c r="H6" s="97"/>
      <c r="I6" s="97"/>
      <c r="J6" s="97"/>
      <c r="K6" s="97"/>
      <c r="L6" s="97"/>
    </row>
    <row r="7" spans="1:12" s="95" customFormat="1" ht="14.25" customHeight="1" x14ac:dyDescent="0.15">
      <c r="A7" s="127">
        <f>SUM('1.Vorspeise'!A7)</f>
        <v>0</v>
      </c>
      <c r="B7" s="103">
        <f>'1.Vorspeise'!B7</f>
        <v>0</v>
      </c>
      <c r="C7" s="104" t="str">
        <f>'1.Vorspeise'!C7</f>
        <v>Kümmel</v>
      </c>
      <c r="D7" s="100">
        <f>'1.Vorspeise'!D7</f>
        <v>0</v>
      </c>
      <c r="E7" s="105"/>
      <c r="G7" s="97"/>
      <c r="H7" s="97"/>
      <c r="I7" s="97"/>
      <c r="J7" s="97"/>
      <c r="K7" s="97"/>
      <c r="L7" s="97"/>
    </row>
    <row r="8" spans="1:12" s="95" customFormat="1" ht="14.25" customHeight="1" x14ac:dyDescent="0.15">
      <c r="A8" s="127">
        <f>SUM('1.Vorspeise'!A8)</f>
        <v>0</v>
      </c>
      <c r="B8" s="103">
        <f>'1.Vorspeise'!B8</f>
        <v>0</v>
      </c>
      <c r="C8" s="104" t="str">
        <f>'1.Vorspeise'!C8</f>
        <v xml:space="preserve">Salz </v>
      </c>
      <c r="D8" s="100">
        <f>'1.Vorspeise'!D8</f>
        <v>0</v>
      </c>
      <c r="E8" s="105"/>
      <c r="G8" s="97"/>
      <c r="H8" s="97"/>
      <c r="I8" s="97"/>
      <c r="J8" s="97"/>
      <c r="K8" s="97"/>
      <c r="L8" s="97"/>
    </row>
    <row r="9" spans="1:12" s="95" customFormat="1" ht="14.25" customHeight="1" x14ac:dyDescent="0.15">
      <c r="A9" s="127">
        <f>SUM('1.Vorspeise'!A9)</f>
        <v>0</v>
      </c>
      <c r="B9" s="103">
        <f>'1.Vorspeise'!B9</f>
        <v>0</v>
      </c>
      <c r="C9" s="104" t="str">
        <f>'1.Vorspeise'!C9</f>
        <v xml:space="preserve">Pfeffer aus der Mühle </v>
      </c>
      <c r="D9" s="100">
        <f>'1.Vorspeise'!D9</f>
        <v>0</v>
      </c>
      <c r="E9" s="105"/>
      <c r="G9" s="97"/>
      <c r="H9" s="97"/>
      <c r="I9" s="97"/>
      <c r="J9" s="97"/>
      <c r="K9" s="97"/>
      <c r="L9" s="97"/>
    </row>
    <row r="10" spans="1:12" s="95" customFormat="1" ht="14.25" customHeight="1" x14ac:dyDescent="0.15">
      <c r="A10" s="127">
        <f>SUM('1.Vorspeise'!A10)</f>
        <v>0</v>
      </c>
      <c r="B10" s="103">
        <f>'1.Vorspeise'!B10</f>
        <v>0</v>
      </c>
      <c r="C10" s="104" t="str">
        <f>'1.Vorspeise'!C10</f>
        <v xml:space="preserve">Baumüsse </v>
      </c>
      <c r="D10" s="100">
        <f>'1.Vorspeise'!D10</f>
        <v>0</v>
      </c>
      <c r="E10" s="105"/>
      <c r="G10" s="97"/>
      <c r="H10" s="97"/>
      <c r="I10" s="97"/>
      <c r="J10" s="97"/>
      <c r="K10" s="97"/>
      <c r="L10" s="97"/>
    </row>
    <row r="11" spans="1:12" s="95" customFormat="1" ht="14.25" customHeight="1" x14ac:dyDescent="0.15">
      <c r="A11" s="127">
        <f>SUM('1.Vorspeise'!A11)</f>
        <v>4</v>
      </c>
      <c r="B11" s="103" t="str">
        <f>'1.Vorspeise'!B11</f>
        <v xml:space="preserve">Stk </v>
      </c>
      <c r="C11" s="104" t="str">
        <f>'1.Vorspeise'!C11</f>
        <v>Apfel (sauer)</v>
      </c>
      <c r="D11" s="100">
        <f>'1.Vorspeise'!D11</f>
        <v>0</v>
      </c>
      <c r="E11" s="105"/>
      <c r="G11" s="97"/>
      <c r="H11" s="97"/>
      <c r="I11" s="97"/>
      <c r="J11" s="97"/>
      <c r="K11" s="97"/>
      <c r="L11" s="97"/>
    </row>
    <row r="12" spans="1:12" s="95" customFormat="1" ht="14.25" customHeight="1" x14ac:dyDescent="0.15">
      <c r="A12" s="127">
        <f>SUM('1.Vorspeise'!A12)</f>
        <v>0</v>
      </c>
      <c r="B12" s="103">
        <f>'1.Vorspeise'!B12</f>
        <v>0</v>
      </c>
      <c r="C12" s="104">
        <f>'1.Vorspeise'!C12</f>
        <v>0</v>
      </c>
      <c r="D12" s="100">
        <f>'1.Vorspeise'!D12</f>
        <v>0</v>
      </c>
      <c r="E12" s="105"/>
      <c r="G12" s="97"/>
      <c r="H12" s="97"/>
      <c r="I12" s="97"/>
      <c r="J12" s="97"/>
      <c r="K12" s="97"/>
      <c r="L12" s="97"/>
    </row>
    <row r="13" spans="1:12" s="95" customFormat="1" ht="14.25" customHeight="1" x14ac:dyDescent="0.15">
      <c r="A13" s="127">
        <f>SUM('1.Vorspeise'!A13)</f>
        <v>0</v>
      </c>
      <c r="B13" s="103">
        <f>'1.Vorspeise'!B13</f>
        <v>0</v>
      </c>
      <c r="C13" s="104">
        <f>'1.Vorspeise'!C13</f>
        <v>0</v>
      </c>
      <c r="D13" s="100">
        <f>'1.Vorspeise'!D13</f>
        <v>0</v>
      </c>
      <c r="E13" s="105"/>
      <c r="G13" s="97"/>
      <c r="H13" s="97"/>
      <c r="I13" s="97"/>
      <c r="J13" s="97"/>
      <c r="K13" s="97"/>
      <c r="L13" s="97"/>
    </row>
    <row r="14" spans="1:12" s="95" customFormat="1" ht="14.25" customHeight="1" x14ac:dyDescent="0.15">
      <c r="A14" s="127">
        <f>SUM('1.Vorspeise'!A14)</f>
        <v>0</v>
      </c>
      <c r="B14" s="103">
        <f>'1.Vorspeise'!B14</f>
        <v>0</v>
      </c>
      <c r="C14" s="104">
        <f>'1.Vorspeise'!C14</f>
        <v>0</v>
      </c>
      <c r="D14" s="100">
        <f>'1.Vorspeise'!D14</f>
        <v>0</v>
      </c>
      <c r="E14" s="105"/>
      <c r="G14" s="97"/>
      <c r="H14" s="97"/>
      <c r="I14" s="97"/>
      <c r="J14" s="97"/>
      <c r="K14" s="97"/>
      <c r="L14" s="97"/>
    </row>
    <row r="15" spans="1:12" s="95" customFormat="1" ht="14.25" customHeight="1" x14ac:dyDescent="0.15">
      <c r="A15" s="127">
        <f>SUM('1.Vorspeise'!A15)</f>
        <v>0</v>
      </c>
      <c r="B15" s="103">
        <f>'1.Vorspeise'!B15</f>
        <v>0</v>
      </c>
      <c r="C15" s="104">
        <f>'1.Vorspeise'!C15</f>
        <v>0</v>
      </c>
      <c r="D15" s="100">
        <f>'1.Vorspeise'!D15</f>
        <v>0</v>
      </c>
      <c r="E15" s="105"/>
      <c r="G15" s="97"/>
      <c r="H15" s="97"/>
      <c r="I15" s="97"/>
      <c r="J15" s="97"/>
      <c r="K15" s="97"/>
      <c r="L15" s="97"/>
    </row>
    <row r="16" spans="1:12" s="95" customFormat="1" ht="14.25" customHeight="1" x14ac:dyDescent="0.15">
      <c r="A16" s="127">
        <f>SUM('1.Vorspeise'!A16)</f>
        <v>0</v>
      </c>
      <c r="B16" s="103">
        <f>'1.Vorspeise'!B16</f>
        <v>0</v>
      </c>
      <c r="C16" s="104">
        <f>'1.Vorspeise'!C16</f>
        <v>0</v>
      </c>
      <c r="D16" s="100">
        <f>'1.Vorspeise'!D16</f>
        <v>0</v>
      </c>
      <c r="E16" s="105"/>
      <c r="G16" s="97"/>
      <c r="H16" s="97"/>
      <c r="I16" s="97"/>
      <c r="J16" s="97"/>
      <c r="K16" s="97"/>
      <c r="L16" s="97"/>
    </row>
    <row r="17" spans="1:12" s="95" customFormat="1" ht="14.25" customHeight="1" x14ac:dyDescent="0.15">
      <c r="A17" s="127">
        <f>SUM('1.Vorspeise'!A17)</f>
        <v>0</v>
      </c>
      <c r="B17" s="103">
        <f>'1.Vorspeise'!B17</f>
        <v>0</v>
      </c>
      <c r="C17" s="104">
        <f>'1.Vorspeise'!C17</f>
        <v>0</v>
      </c>
      <c r="D17" s="100">
        <f>'1.Vorspeise'!D17</f>
        <v>0</v>
      </c>
      <c r="E17" s="105"/>
      <c r="G17" s="97"/>
      <c r="H17" s="97"/>
      <c r="I17" s="97"/>
      <c r="J17" s="97"/>
      <c r="K17" s="97"/>
      <c r="L17" s="97"/>
    </row>
    <row r="18" spans="1:12" s="95" customFormat="1" ht="14.25" customHeight="1" x14ac:dyDescent="0.15">
      <c r="A18" s="127">
        <f>SUM('1.Vorspeise'!A18)</f>
        <v>0</v>
      </c>
      <c r="B18" s="103">
        <f>'1.Vorspeise'!B18</f>
        <v>0</v>
      </c>
      <c r="C18" s="104">
        <f>'1.Vorspeise'!C18</f>
        <v>0</v>
      </c>
      <c r="D18" s="100">
        <f>'1.Vorspeise'!D18</f>
        <v>0</v>
      </c>
      <c r="E18" s="105"/>
      <c r="G18" s="97"/>
      <c r="H18" s="97"/>
      <c r="I18" s="97"/>
      <c r="J18" s="97"/>
      <c r="K18" s="97"/>
      <c r="L18" s="97"/>
    </row>
    <row r="19" spans="1:12" s="95" customFormat="1" ht="14.25" customHeight="1" x14ac:dyDescent="0.15">
      <c r="A19" s="127">
        <f>SUM('1.Vorspeise'!A19)</f>
        <v>0</v>
      </c>
      <c r="B19" s="103">
        <f>'1.Vorspeise'!B19</f>
        <v>0</v>
      </c>
      <c r="C19" s="104">
        <f>'1.Vorspeise'!C19</f>
        <v>0</v>
      </c>
      <c r="D19" s="100">
        <f>'1.Vorspeise'!D19</f>
        <v>0</v>
      </c>
      <c r="E19" s="105"/>
      <c r="G19" s="97"/>
      <c r="H19" s="97"/>
      <c r="I19" s="97"/>
      <c r="J19" s="97"/>
      <c r="K19" s="97"/>
      <c r="L19" s="97"/>
    </row>
    <row r="20" spans="1:12" s="95" customFormat="1" ht="14.25" customHeight="1" x14ac:dyDescent="0.15">
      <c r="A20" s="127">
        <f>SUM('1.Vorspeise'!A20)</f>
        <v>0</v>
      </c>
      <c r="B20" s="106">
        <f>'1.Vorspeise'!B20</f>
        <v>0</v>
      </c>
      <c r="C20" s="104">
        <f>'1.Vorspeise'!C20</f>
        <v>0</v>
      </c>
      <c r="D20" s="100">
        <f>'1.Vorspeise'!D20</f>
        <v>0</v>
      </c>
      <c r="E20" s="107"/>
      <c r="G20" s="97"/>
      <c r="H20" s="97"/>
      <c r="I20" s="97"/>
      <c r="J20" s="97"/>
      <c r="K20" s="97"/>
      <c r="L20" s="97"/>
    </row>
    <row r="21" spans="1:12" s="95" customFormat="1" ht="14.25" customHeight="1" x14ac:dyDescent="0.15">
      <c r="A21" s="90" t="str">
        <f>'2. Vorspeise'!A2</f>
        <v xml:space="preserve">Tarlette mit Lauch und Speck </v>
      </c>
      <c r="B21" s="91"/>
      <c r="C21" s="92"/>
      <c r="D21" s="93" t="s">
        <v>8</v>
      </c>
      <c r="E21" s="94"/>
    </row>
    <row r="22" spans="1:12" s="95" customFormat="1" ht="14.25" customHeight="1" x14ac:dyDescent="0.15">
      <c r="A22" s="122">
        <f>SUM('2. Vorspeise'!A4)</f>
        <v>0</v>
      </c>
      <c r="B22" s="123">
        <f>'2. Vorspeise'!B4</f>
        <v>0</v>
      </c>
      <c r="C22" s="124" t="str">
        <f>'2. Vorspeise'!C4</f>
        <v xml:space="preserve">Teig </v>
      </c>
      <c r="D22" s="125">
        <f>'2. Vorspeise'!D4</f>
        <v>0</v>
      </c>
      <c r="E22" s="122"/>
      <c r="G22" s="97"/>
      <c r="H22" s="97"/>
      <c r="I22" s="97"/>
      <c r="J22" s="97"/>
      <c r="K22" s="97"/>
      <c r="L22" s="97"/>
    </row>
    <row r="23" spans="1:12" s="95" customFormat="1" ht="14.25" customHeight="1" x14ac:dyDescent="0.15">
      <c r="A23" s="122">
        <f>SUM('2. Vorspeise'!A5)</f>
        <v>0.25</v>
      </c>
      <c r="B23" s="123" t="str">
        <f>'2. Vorspeise'!B5</f>
        <v xml:space="preserve">Kg </v>
      </c>
      <c r="C23" s="124" t="str">
        <f>'2. Vorspeise'!C5</f>
        <v xml:space="preserve">Brotmischung </v>
      </c>
      <c r="D23" s="125">
        <f>'2. Vorspeise'!D5</f>
        <v>0</v>
      </c>
      <c r="E23" s="122"/>
      <c r="G23" s="97"/>
      <c r="H23" s="97"/>
      <c r="I23" s="97"/>
      <c r="J23" s="97"/>
      <c r="K23" s="97"/>
      <c r="L23" s="97"/>
    </row>
    <row r="24" spans="1:12" s="95" customFormat="1" ht="14.25" customHeight="1" x14ac:dyDescent="0.15">
      <c r="A24" s="122">
        <f>SUM('2. Vorspeise'!A6)</f>
        <v>0.13</v>
      </c>
      <c r="B24" s="123" t="str">
        <f>'2. Vorspeise'!B6</f>
        <v xml:space="preserve">Kg </v>
      </c>
      <c r="C24" s="124" t="str">
        <f>'2. Vorspeise'!C6</f>
        <v>Butter</v>
      </c>
      <c r="D24" s="125">
        <f>'2. Vorspeise'!D6</f>
        <v>0</v>
      </c>
      <c r="E24" s="122"/>
      <c r="G24" s="97"/>
      <c r="H24" s="97"/>
      <c r="I24" s="97"/>
      <c r="J24" s="97"/>
      <c r="K24" s="97"/>
      <c r="L24" s="97"/>
    </row>
    <row r="25" spans="1:12" s="95" customFormat="1" ht="14.25" customHeight="1" x14ac:dyDescent="0.15">
      <c r="A25" s="122">
        <f>SUM('2. Vorspeise'!A7)</f>
        <v>0.09</v>
      </c>
      <c r="B25" s="123" t="str">
        <f>'2. Vorspeise'!B7</f>
        <v xml:space="preserve">Kg </v>
      </c>
      <c r="C25" s="124" t="str">
        <f>'2. Vorspeise'!C7</f>
        <v xml:space="preserve">kaltes Wasser </v>
      </c>
      <c r="D25" s="125">
        <f>'2. Vorspeise'!D7</f>
        <v>0</v>
      </c>
      <c r="E25" s="122"/>
      <c r="G25" s="97"/>
      <c r="H25" s="97"/>
      <c r="I25" s="97"/>
      <c r="J25" s="97"/>
      <c r="K25" s="97"/>
      <c r="L25" s="97"/>
    </row>
    <row r="26" spans="1:12" s="95" customFormat="1" ht="14.25" customHeight="1" x14ac:dyDescent="0.15">
      <c r="A26" s="122">
        <f>SUM('2. Vorspeise'!A8)</f>
        <v>0</v>
      </c>
      <c r="B26" s="123">
        <f>'2. Vorspeise'!B8</f>
        <v>0</v>
      </c>
      <c r="C26" s="124">
        <f>'2. Vorspeise'!C8</f>
        <v>0</v>
      </c>
      <c r="D26" s="125">
        <f>'2. Vorspeise'!D8</f>
        <v>0</v>
      </c>
      <c r="E26" s="122"/>
      <c r="G26" s="97"/>
      <c r="H26" s="97"/>
      <c r="I26" s="97"/>
      <c r="J26" s="97"/>
      <c r="K26" s="97"/>
      <c r="L26" s="97"/>
    </row>
    <row r="27" spans="1:12" s="95" customFormat="1" ht="14.25" customHeight="1" x14ac:dyDescent="0.15">
      <c r="A27" s="122">
        <f>SUM('2. Vorspeise'!A9)</f>
        <v>0</v>
      </c>
      <c r="B27" s="123">
        <f>'2. Vorspeise'!B9</f>
        <v>0</v>
      </c>
      <c r="C27" s="124">
        <f>'2. Vorspeise'!C9</f>
        <v>0</v>
      </c>
      <c r="D27" s="125">
        <f>'2. Vorspeise'!D9</f>
        <v>0</v>
      </c>
      <c r="E27" s="122"/>
      <c r="G27" s="97"/>
      <c r="H27" s="97"/>
      <c r="I27" s="97"/>
      <c r="J27" s="97"/>
      <c r="K27" s="97"/>
      <c r="L27" s="97"/>
    </row>
    <row r="28" spans="1:12" s="95" customFormat="1" ht="14.25" customHeight="1" x14ac:dyDescent="0.15">
      <c r="A28" s="122">
        <f>SUM('2. Vorspeise'!A10)</f>
        <v>0</v>
      </c>
      <c r="B28" s="123" t="str">
        <f>'2. Vorspeise'!B10</f>
        <v xml:space="preserve"> </v>
      </c>
      <c r="C28" s="124" t="str">
        <f>'2. Vorspeise'!C10</f>
        <v xml:space="preserve">Füllung </v>
      </c>
      <c r="D28" s="125">
        <f>'2. Vorspeise'!D10</f>
        <v>0</v>
      </c>
      <c r="E28" s="122"/>
      <c r="G28" s="97"/>
      <c r="H28" s="97"/>
      <c r="I28" s="97"/>
      <c r="J28" s="97"/>
      <c r="K28" s="97"/>
      <c r="L28" s="97"/>
    </row>
    <row r="29" spans="1:12" s="95" customFormat="1" ht="14.25" customHeight="1" x14ac:dyDescent="0.15">
      <c r="A29" s="122">
        <f>SUM('2. Vorspeise'!A11)</f>
        <v>0.38</v>
      </c>
      <c r="B29" s="123" t="str">
        <f>'2. Vorspeise'!B11</f>
        <v xml:space="preserve">Lt </v>
      </c>
      <c r="C29" s="124" t="str">
        <f>'2. Vorspeise'!C11</f>
        <v xml:space="preserve">Milch </v>
      </c>
      <c r="D29" s="125">
        <f>'2. Vorspeise'!D11</f>
        <v>0</v>
      </c>
      <c r="E29" s="122"/>
      <c r="G29" s="97"/>
      <c r="H29" s="97"/>
      <c r="I29" s="97"/>
      <c r="J29" s="97"/>
      <c r="K29" s="97"/>
      <c r="L29" s="97"/>
    </row>
    <row r="30" spans="1:12" s="95" customFormat="1" ht="14.25" customHeight="1" x14ac:dyDescent="0.15">
      <c r="A30" s="122">
        <f>SUM('2. Vorspeise'!A12)</f>
        <v>0.31</v>
      </c>
      <c r="B30" s="123" t="str">
        <f>'2. Vorspeise'!B12</f>
        <v xml:space="preserve">Kg </v>
      </c>
      <c r="C30" s="124" t="str">
        <f>'2. Vorspeise'!C12</f>
        <v xml:space="preserve">Bergkäse </v>
      </c>
      <c r="D30" s="125">
        <f>'2. Vorspeise'!D12</f>
        <v>0</v>
      </c>
      <c r="E30" s="122"/>
      <c r="G30" s="97"/>
      <c r="H30" s="97"/>
      <c r="I30" s="97"/>
      <c r="J30" s="97"/>
      <c r="K30" s="97"/>
      <c r="L30" s="97"/>
    </row>
    <row r="31" spans="1:12" s="95" customFormat="1" ht="14.25" customHeight="1" x14ac:dyDescent="0.15">
      <c r="A31" s="122">
        <f>SUM('2. Vorspeise'!A13)</f>
        <v>0.25</v>
      </c>
      <c r="B31" s="123" t="str">
        <f>'2. Vorspeise'!B13</f>
        <v xml:space="preserve">Kg </v>
      </c>
      <c r="C31" s="124" t="str">
        <f>'2. Vorspeise'!C13</f>
        <v xml:space="preserve">Landrauchschinken </v>
      </c>
      <c r="D31" s="125">
        <f>'2. Vorspeise'!D13</f>
        <v>0</v>
      </c>
      <c r="E31" s="122"/>
      <c r="G31" s="97"/>
      <c r="H31" s="97"/>
      <c r="I31" s="97"/>
      <c r="J31" s="97"/>
      <c r="K31" s="97"/>
      <c r="L31" s="97"/>
    </row>
    <row r="32" spans="1:12" s="95" customFormat="1" ht="14.25" customHeight="1" x14ac:dyDescent="0.15">
      <c r="A32" s="122">
        <f>SUM('2. Vorspeise'!A14)</f>
        <v>0.06</v>
      </c>
      <c r="B32" s="123" t="str">
        <f>'2. Vorspeise'!B14</f>
        <v xml:space="preserve">Kg </v>
      </c>
      <c r="C32" s="124" t="str">
        <f>'2. Vorspeise'!C14</f>
        <v xml:space="preserve">Butter </v>
      </c>
      <c r="D32" s="125">
        <f>'2. Vorspeise'!D14</f>
        <v>0</v>
      </c>
      <c r="E32" s="122"/>
      <c r="G32" s="97"/>
      <c r="H32" s="97"/>
      <c r="I32" s="97"/>
      <c r="J32" s="97"/>
      <c r="K32" s="97"/>
      <c r="L32" s="97"/>
    </row>
    <row r="33" spans="1:12" s="95" customFormat="1" ht="14.25" customHeight="1" x14ac:dyDescent="0.15">
      <c r="A33" s="102">
        <f>SUM('2. Vorspeise'!A15)</f>
        <v>0.06</v>
      </c>
      <c r="B33" s="103" t="str">
        <f>'2. Vorspeise'!B15</f>
        <v xml:space="preserve">Kg </v>
      </c>
      <c r="C33" s="104" t="str">
        <f>'2. Vorspeise'!C15</f>
        <v xml:space="preserve">Rechmehl </v>
      </c>
      <c r="D33" s="100">
        <f>'2. Vorspeise'!D15</f>
        <v>0</v>
      </c>
      <c r="E33" s="105"/>
      <c r="G33" s="97"/>
      <c r="H33" s="97"/>
      <c r="I33" s="97"/>
      <c r="J33" s="97"/>
      <c r="K33" s="97"/>
      <c r="L33" s="97"/>
    </row>
    <row r="34" spans="1:12" s="95" customFormat="1" ht="14.25" customHeight="1" x14ac:dyDescent="0.15">
      <c r="A34" s="102">
        <f>SUM('2. Vorspeise'!A16)</f>
        <v>2.5</v>
      </c>
      <c r="B34" s="103" t="str">
        <f>'2. Vorspeise'!B16</f>
        <v xml:space="preserve">Stk </v>
      </c>
      <c r="C34" s="104" t="str">
        <f>'2. Vorspeise'!C16</f>
        <v xml:space="preserve">Lauch </v>
      </c>
      <c r="D34" s="100">
        <f>'2. Vorspeise'!D16</f>
        <v>0</v>
      </c>
      <c r="E34" s="105"/>
      <c r="G34" s="97"/>
      <c r="H34" s="97"/>
      <c r="I34" s="97"/>
      <c r="J34" s="97"/>
      <c r="K34" s="97"/>
      <c r="L34" s="97"/>
    </row>
    <row r="35" spans="1:12" s="95" customFormat="1" ht="14.25" customHeight="1" x14ac:dyDescent="0.15">
      <c r="A35" s="102">
        <f>SUM('2. Vorspeise'!A17)</f>
        <v>0</v>
      </c>
      <c r="B35" s="103">
        <f>'2. Vorspeise'!B17</f>
        <v>0</v>
      </c>
      <c r="C35" s="104" t="str">
        <f>'2. Vorspeise'!C17</f>
        <v xml:space="preserve">Salz und Pfeffer </v>
      </c>
      <c r="D35" s="100">
        <f>'2. Vorspeise'!D17</f>
        <v>0</v>
      </c>
      <c r="E35" s="105"/>
      <c r="G35" s="97"/>
      <c r="H35" s="97"/>
      <c r="I35" s="97"/>
      <c r="J35" s="97"/>
      <c r="K35" s="97"/>
      <c r="L35" s="97"/>
    </row>
    <row r="36" spans="1:12" s="95" customFormat="1" ht="14.25" customHeight="1" x14ac:dyDescent="0.15">
      <c r="A36" s="102">
        <f>SUM('2. Vorspeise'!A18)</f>
        <v>2.5</v>
      </c>
      <c r="B36" s="103" t="str">
        <f>'2. Vorspeise'!B18</f>
        <v xml:space="preserve">Stk </v>
      </c>
      <c r="C36" s="104" t="str">
        <f>'2. Vorspeise'!C18</f>
        <v xml:space="preserve">Eier </v>
      </c>
      <c r="D36" s="100">
        <f>'2. Vorspeise'!D18</f>
        <v>0</v>
      </c>
      <c r="E36" s="105"/>
      <c r="G36" s="97"/>
      <c r="H36" s="97"/>
      <c r="I36" s="97"/>
      <c r="J36" s="97"/>
      <c r="K36" s="97"/>
      <c r="L36" s="97"/>
    </row>
    <row r="37" spans="1:12" s="95" customFormat="1" ht="14.25" customHeight="1" x14ac:dyDescent="0.15">
      <c r="A37" s="102">
        <f>SUM('2. Vorspeise'!A19)</f>
        <v>0</v>
      </c>
      <c r="B37" s="103">
        <f>'2. Vorspeise'!B19</f>
        <v>0</v>
      </c>
      <c r="C37" s="104" t="str">
        <f>'2. Vorspeise'!C19</f>
        <v xml:space="preserve">Natives Olivenöl extra </v>
      </c>
      <c r="D37" s="100">
        <f>'2. Vorspeise'!D19</f>
        <v>0</v>
      </c>
      <c r="E37" s="105"/>
      <c r="G37" s="97"/>
      <c r="H37" s="97"/>
      <c r="I37" s="97"/>
      <c r="J37" s="97"/>
      <c r="K37" s="97"/>
      <c r="L37" s="97"/>
    </row>
    <row r="38" spans="1:12" s="95" customFormat="1" ht="14.25" customHeight="1" x14ac:dyDescent="0.15">
      <c r="A38" s="102">
        <f>SUM('2. Vorspeise'!A21)</f>
        <v>0</v>
      </c>
      <c r="B38" s="106">
        <f>'2. Vorspeise'!B21</f>
        <v>0</v>
      </c>
      <c r="C38" s="104" t="str">
        <f>'2. Vorspeise'!C21</f>
        <v xml:space="preserve">eine Prise Muskatnuss </v>
      </c>
      <c r="D38" s="100">
        <f>'2. Vorspeise'!D21</f>
        <v>0</v>
      </c>
      <c r="E38" s="107"/>
      <c r="G38" s="97"/>
      <c r="H38" s="97"/>
      <c r="I38" s="97"/>
      <c r="J38" s="97"/>
      <c r="K38" s="97"/>
      <c r="L38" s="97"/>
    </row>
    <row r="39" spans="1:12" s="95" customFormat="1" ht="14.25" customHeight="1" x14ac:dyDescent="0.15">
      <c r="A39" s="90" t="str">
        <f>Hauptgang!A2</f>
        <v xml:space="preserve">Hirschsteak mit Bergkäse überbacken </v>
      </c>
      <c r="B39" s="91"/>
      <c r="C39" s="92"/>
      <c r="D39" s="93" t="s">
        <v>8</v>
      </c>
      <c r="E39" s="94"/>
    </row>
    <row r="40" spans="1:12" s="95" customFormat="1" ht="14.25" customHeight="1" x14ac:dyDescent="0.15">
      <c r="A40" s="102">
        <f>SUM(Hauptgang!A4)</f>
        <v>0</v>
      </c>
      <c r="B40" s="103">
        <f>Hauptgang!B4</f>
        <v>0</v>
      </c>
      <c r="C40" s="104">
        <f>Hauptgang!C4</f>
        <v>0</v>
      </c>
      <c r="D40" s="100">
        <f>Hauptgang!D4</f>
        <v>0</v>
      </c>
      <c r="E40" s="105"/>
      <c r="G40" s="97"/>
      <c r="H40" s="97"/>
      <c r="I40" s="97"/>
      <c r="J40" s="97"/>
      <c r="K40" s="97"/>
      <c r="L40" s="97"/>
    </row>
    <row r="41" spans="1:12" s="95" customFormat="1" ht="14.25" customHeight="1" x14ac:dyDescent="0.15">
      <c r="A41" s="102">
        <f>SUM(Hauptgang!A5)</f>
        <v>0.5</v>
      </c>
      <c r="B41" s="103" t="str">
        <f>Hauptgang!B5</f>
        <v>Kg</v>
      </c>
      <c r="C41" s="104" t="str">
        <f>Hauptgang!C5</f>
        <v xml:space="preserve">Hirschsteak </v>
      </c>
      <c r="D41" s="100">
        <f>Hauptgang!D5</f>
        <v>0</v>
      </c>
      <c r="E41" s="105"/>
      <c r="G41" s="97"/>
      <c r="H41" s="97"/>
      <c r="I41" s="97"/>
      <c r="J41" s="97"/>
      <c r="K41" s="97"/>
      <c r="L41" s="97"/>
    </row>
    <row r="42" spans="1:12" s="95" customFormat="1" ht="14.25" customHeight="1" x14ac:dyDescent="0.15">
      <c r="A42" s="102">
        <f>SUM(Hauptgang!A6)</f>
        <v>0.15</v>
      </c>
      <c r="B42" s="103" t="str">
        <f>Hauptgang!B6</f>
        <v>Kg</v>
      </c>
      <c r="C42" s="104" t="str">
        <f>Hauptgang!C6</f>
        <v xml:space="preserve">Augerginen </v>
      </c>
      <c r="D42" s="100">
        <f>Hauptgang!D6</f>
        <v>0</v>
      </c>
      <c r="E42" s="105"/>
      <c r="G42" s="97"/>
      <c r="H42" s="97"/>
      <c r="I42" s="97"/>
      <c r="J42" s="97"/>
      <c r="K42" s="97"/>
      <c r="L42" s="97"/>
    </row>
    <row r="43" spans="1:12" s="95" customFormat="1" ht="14.25" customHeight="1" x14ac:dyDescent="0.15">
      <c r="A43" s="102">
        <f>SUM(Hauptgang!A7)</f>
        <v>0.13</v>
      </c>
      <c r="B43" s="103" t="str">
        <f>Hauptgang!B7</f>
        <v>Kg</v>
      </c>
      <c r="C43" s="104" t="str">
        <f>Hauptgang!C7</f>
        <v xml:space="preserve">Lauch </v>
      </c>
      <c r="D43" s="100">
        <f>Hauptgang!D7</f>
        <v>0</v>
      </c>
      <c r="E43" s="105"/>
      <c r="G43" s="97"/>
      <c r="H43" s="97"/>
      <c r="I43" s="97"/>
      <c r="J43" s="97"/>
      <c r="K43" s="97"/>
      <c r="L43" s="97"/>
    </row>
    <row r="44" spans="1:12" s="95" customFormat="1" ht="14.25" customHeight="1" x14ac:dyDescent="0.15">
      <c r="A44" s="102">
        <f>SUM(Hauptgang!A8)</f>
        <v>0.04</v>
      </c>
      <c r="B44" s="103" t="str">
        <f>Hauptgang!B8</f>
        <v>Kg</v>
      </c>
      <c r="C44" s="104" t="str">
        <f>Hauptgang!C8</f>
        <v>Butter</v>
      </c>
      <c r="D44" s="100">
        <f>Hauptgang!D8</f>
        <v>0</v>
      </c>
      <c r="E44" s="105"/>
      <c r="G44" s="97"/>
      <c r="H44" s="97"/>
      <c r="I44" s="97"/>
      <c r="J44" s="97"/>
      <c r="K44" s="97"/>
      <c r="L44" s="97"/>
    </row>
    <row r="45" spans="1:12" s="95" customFormat="1" ht="14.25" customHeight="1" x14ac:dyDescent="0.15">
      <c r="A45" s="102">
        <f>SUM(Hauptgang!A9)</f>
        <v>6</v>
      </c>
      <c r="B45" s="103" t="str">
        <f>Hauptgang!B9</f>
        <v>Zehe</v>
      </c>
      <c r="C45" s="104" t="str">
        <f>Hauptgang!C9</f>
        <v xml:space="preserve">Knoblauchzehe </v>
      </c>
      <c r="D45" s="100" t="str">
        <f>Hauptgang!D9</f>
        <v xml:space="preserve">1/2 Zehe f. 4 P. </v>
      </c>
      <c r="E45" s="105"/>
      <c r="G45" s="97"/>
      <c r="H45" s="97"/>
      <c r="I45" s="97"/>
      <c r="J45" s="97"/>
      <c r="K45" s="97"/>
      <c r="L45" s="97"/>
    </row>
    <row r="46" spans="1:12" s="95" customFormat="1" ht="14.25" customHeight="1" x14ac:dyDescent="0.15">
      <c r="A46" s="102">
        <f>SUM(Hauptgang!A10)</f>
        <v>0</v>
      </c>
      <c r="B46" s="103">
        <f>Hauptgang!B10</f>
        <v>0</v>
      </c>
      <c r="C46" s="104" t="str">
        <f>Hauptgang!C10</f>
        <v>Salz</v>
      </c>
      <c r="D46" s="100">
        <f>Hauptgang!D10</f>
        <v>0</v>
      </c>
      <c r="E46" s="105"/>
      <c r="G46" s="97"/>
      <c r="H46" s="97"/>
      <c r="I46" s="97"/>
      <c r="J46" s="97"/>
      <c r="K46" s="97"/>
      <c r="L46" s="97"/>
    </row>
    <row r="47" spans="1:12" s="95" customFormat="1" ht="14.25" customHeight="1" x14ac:dyDescent="0.15">
      <c r="A47" s="102">
        <f>SUM(Hauptgang!A11)</f>
        <v>0</v>
      </c>
      <c r="B47" s="103">
        <f>Hauptgang!B11</f>
        <v>0</v>
      </c>
      <c r="C47" s="104" t="str">
        <f>Hauptgang!C11</f>
        <v xml:space="preserve">Peffer aus der Mühle </v>
      </c>
      <c r="D47" s="100">
        <f>Hauptgang!D11</f>
        <v>0</v>
      </c>
      <c r="E47" s="105"/>
      <c r="G47" s="97"/>
      <c r="H47" s="97"/>
      <c r="I47" s="97"/>
      <c r="J47" s="97"/>
      <c r="K47" s="97"/>
      <c r="L47" s="97"/>
    </row>
    <row r="48" spans="1:12" s="95" customFormat="1" ht="14.25" customHeight="1" x14ac:dyDescent="0.15">
      <c r="A48" s="102">
        <f>SUM(Hauptgang!A12)</f>
        <v>4</v>
      </c>
      <c r="B48" s="103" t="str">
        <f>Hauptgang!B12</f>
        <v>TL</v>
      </c>
      <c r="C48" s="104" t="str">
        <f>Hauptgang!C12</f>
        <v xml:space="preserve">Thymian und Majoran </v>
      </c>
      <c r="D48" s="100" t="str">
        <f>Hauptgang!D12</f>
        <v xml:space="preserve">fein geschnitten </v>
      </c>
      <c r="E48" s="105"/>
      <c r="G48" s="97"/>
      <c r="H48" s="97"/>
      <c r="I48" s="97"/>
      <c r="J48" s="97"/>
      <c r="K48" s="97"/>
      <c r="L48" s="97"/>
    </row>
    <row r="49" spans="1:12" s="95" customFormat="1" ht="14.25" customHeight="1" x14ac:dyDescent="0.15">
      <c r="A49" s="102">
        <f>SUM(Hauptgang!A13)</f>
        <v>2.5</v>
      </c>
      <c r="B49" s="103" t="str">
        <f>Hauptgang!B13</f>
        <v>TL</v>
      </c>
      <c r="C49" s="104" t="str">
        <f>Hauptgang!C13</f>
        <v xml:space="preserve">Oel zum Anbraten </v>
      </c>
      <c r="D49" s="100">
        <f>Hauptgang!D13</f>
        <v>0</v>
      </c>
      <c r="E49" s="105"/>
      <c r="G49" s="97"/>
      <c r="H49" s="97"/>
      <c r="I49" s="97"/>
      <c r="J49" s="97"/>
      <c r="K49" s="97"/>
      <c r="L49" s="97"/>
    </row>
    <row r="50" spans="1:12" s="95" customFormat="1" ht="14.25" customHeight="1" x14ac:dyDescent="0.15">
      <c r="A50" s="102">
        <f>SUM(Hauptgang!A14)</f>
        <v>0</v>
      </c>
      <c r="B50" s="103">
        <f>Hauptgang!B14</f>
        <v>0</v>
      </c>
      <c r="C50" s="104">
        <f>Hauptgang!C14</f>
        <v>0</v>
      </c>
      <c r="D50" s="100">
        <f>Hauptgang!D14</f>
        <v>0</v>
      </c>
      <c r="E50" s="105"/>
      <c r="G50" s="97"/>
      <c r="H50" s="97"/>
      <c r="I50" s="97"/>
      <c r="J50" s="97"/>
      <c r="K50" s="97"/>
      <c r="L50" s="97"/>
    </row>
    <row r="51" spans="1:12" s="95" customFormat="1" ht="14.25" customHeight="1" x14ac:dyDescent="0.15">
      <c r="A51" s="102">
        <f>SUM(Hauptgang!A15)</f>
        <v>0</v>
      </c>
      <c r="B51" s="103">
        <f>Hauptgang!B15</f>
        <v>0</v>
      </c>
      <c r="C51" s="104" t="str">
        <f>Hauptgang!C15</f>
        <v>Zum Ueberbacken</v>
      </c>
      <c r="D51" s="100">
        <f>Hauptgang!D15</f>
        <v>0</v>
      </c>
      <c r="E51" s="105"/>
      <c r="G51" s="97"/>
      <c r="H51" s="97"/>
      <c r="I51" s="97"/>
      <c r="J51" s="97"/>
      <c r="K51" s="97"/>
      <c r="L51" s="97"/>
    </row>
    <row r="52" spans="1:12" s="95" customFormat="1" ht="14.25" customHeight="1" x14ac:dyDescent="0.15">
      <c r="A52" s="102">
        <f>SUM(Hauptgang!A16)</f>
        <v>10</v>
      </c>
      <c r="B52" s="103" t="str">
        <f>Hauptgang!B16</f>
        <v>Stk</v>
      </c>
      <c r="C52" s="104" t="str">
        <f>Hauptgang!C16</f>
        <v xml:space="preserve">geröstete Steinpilzscheiben </v>
      </c>
      <c r="D52" s="100">
        <f>Hauptgang!D16</f>
        <v>0</v>
      </c>
      <c r="E52" s="105"/>
      <c r="G52" s="97"/>
      <c r="H52" s="97"/>
      <c r="I52" s="97"/>
      <c r="J52" s="97"/>
      <c r="K52" s="97"/>
      <c r="L52" s="97"/>
    </row>
    <row r="53" spans="1:12" s="95" customFormat="1" ht="14.25" customHeight="1" x14ac:dyDescent="0.15">
      <c r="A53" s="102">
        <f>SUM(Hauptgang!A17)</f>
        <v>0.06</v>
      </c>
      <c r="B53" s="103" t="str">
        <f>Hauptgang!B17</f>
        <v>Kg</v>
      </c>
      <c r="C53" s="104" t="str">
        <f>Hauptgang!C17</f>
        <v xml:space="preserve">Bergkäse </v>
      </c>
      <c r="D53" s="100" t="str">
        <f>Hauptgang!D17</f>
        <v xml:space="preserve">grob gerieben </v>
      </c>
      <c r="E53" s="105"/>
      <c r="G53" s="97"/>
      <c r="H53" s="97"/>
      <c r="I53" s="97"/>
      <c r="J53" s="97"/>
      <c r="K53" s="97"/>
      <c r="L53" s="97"/>
    </row>
    <row r="54" spans="1:12" s="95" customFormat="1" ht="14.25" customHeight="1" x14ac:dyDescent="0.15">
      <c r="A54" s="102">
        <f>SUM(Hauptgang!A18)</f>
        <v>4</v>
      </c>
      <c r="B54" s="103" t="str">
        <f>Hauptgang!B18</f>
        <v>TL</v>
      </c>
      <c r="C54" s="104" t="str">
        <f>Hauptgang!C18</f>
        <v xml:space="preserve">bunter Pfeffer zum Bestreuen </v>
      </c>
      <c r="D54" s="100">
        <f>Hauptgang!D18</f>
        <v>0</v>
      </c>
      <c r="E54" s="105"/>
      <c r="G54" s="97"/>
      <c r="H54" s="97"/>
      <c r="I54" s="97"/>
      <c r="J54" s="97"/>
      <c r="K54" s="97"/>
      <c r="L54" s="97"/>
    </row>
    <row r="55" spans="1:12" s="95" customFormat="1" ht="14.25" customHeight="1" x14ac:dyDescent="0.15">
      <c r="A55" s="102">
        <f>SUM(Hauptgang!A19)</f>
        <v>0.13</v>
      </c>
      <c r="B55" s="103" t="str">
        <f>Hauptgang!B19</f>
        <v>Lt</v>
      </c>
      <c r="C55" s="104" t="str">
        <f>Hauptgang!C19</f>
        <v xml:space="preserve">Wildsauce </v>
      </c>
      <c r="D55" s="100">
        <f>Hauptgang!D19</f>
        <v>0</v>
      </c>
      <c r="E55" s="105"/>
      <c r="G55" s="97"/>
      <c r="H55" s="97"/>
      <c r="I55" s="97"/>
      <c r="J55" s="97"/>
      <c r="K55" s="97"/>
      <c r="L55" s="97"/>
    </row>
    <row r="56" spans="1:12" s="95" customFormat="1" ht="14.25" customHeight="1" x14ac:dyDescent="0.15">
      <c r="A56" s="108">
        <f>SUM(Hauptgang!A20)</f>
        <v>0</v>
      </c>
      <c r="B56" s="106">
        <f>Hauptgang!B20</f>
        <v>0</v>
      </c>
      <c r="C56" s="109">
        <f>Hauptgang!C20</f>
        <v>0</v>
      </c>
      <c r="D56" s="110">
        <f>Hauptgang!D20</f>
        <v>0</v>
      </c>
      <c r="E56" s="107"/>
      <c r="G56" s="97"/>
      <c r="H56" s="97"/>
      <c r="I56" s="97"/>
      <c r="J56" s="97"/>
      <c r="K56" s="97"/>
      <c r="L56" s="97"/>
    </row>
    <row r="57" spans="1:12" s="95" customFormat="1" ht="14.25" customHeight="1" x14ac:dyDescent="0.15">
      <c r="A57" s="90" t="str">
        <f>Beilage1!A2</f>
        <v xml:space="preserve">Kürbisgnocchi mit Salbeibutter </v>
      </c>
      <c r="B57" s="91"/>
      <c r="C57" s="92"/>
      <c r="D57" s="93" t="s">
        <v>8</v>
      </c>
      <c r="E57" s="94"/>
    </row>
    <row r="58" spans="1:12" s="95" customFormat="1" ht="14.25" customHeight="1" x14ac:dyDescent="0.15">
      <c r="A58" s="102">
        <f>Beilage1!A5</f>
        <v>0.63</v>
      </c>
      <c r="B58" s="103" t="str">
        <f>Beilage1!B5</f>
        <v>Kg</v>
      </c>
      <c r="C58" s="104" t="str">
        <f>Beilage1!C5</f>
        <v>Kürbis (Hokkaido oder Butternut)</v>
      </c>
      <c r="D58" s="100">
        <f>Beilage1!D5</f>
        <v>0</v>
      </c>
      <c r="E58" s="105"/>
      <c r="G58" s="97"/>
      <c r="H58" s="97"/>
      <c r="I58" s="97"/>
      <c r="J58" s="97"/>
      <c r="K58" s="97"/>
      <c r="L58" s="97"/>
    </row>
    <row r="59" spans="1:12" s="95" customFormat="1" ht="14.25" customHeight="1" x14ac:dyDescent="0.15">
      <c r="A59" s="102">
        <f>Beilage1!A6</f>
        <v>0.31</v>
      </c>
      <c r="B59" s="103" t="str">
        <f>Beilage1!B6</f>
        <v>Kg</v>
      </c>
      <c r="C59" s="104" t="str">
        <f>Beilage1!C6</f>
        <v xml:space="preserve">Kartoffeln, mehligkochend </v>
      </c>
      <c r="D59" s="100">
        <f>Beilage1!D6</f>
        <v>0</v>
      </c>
      <c r="E59" s="105"/>
      <c r="G59" s="97"/>
      <c r="H59" s="97"/>
      <c r="I59" s="97"/>
      <c r="J59" s="97"/>
      <c r="K59" s="97"/>
      <c r="L59" s="97"/>
    </row>
    <row r="60" spans="1:12" s="95" customFormat="1" ht="14.25" customHeight="1" x14ac:dyDescent="0.15">
      <c r="A60" s="102">
        <f>Beilage1!A7</f>
        <v>0.19</v>
      </c>
      <c r="B60" s="103" t="str">
        <f>Beilage1!B7</f>
        <v xml:space="preserve">Kg </v>
      </c>
      <c r="C60" s="104" t="str">
        <f>Beilage1!C7</f>
        <v>Mehl</v>
      </c>
      <c r="D60" s="100">
        <f>Beilage1!D7</f>
        <v>0</v>
      </c>
      <c r="E60" s="105"/>
      <c r="G60" s="97"/>
      <c r="H60" s="97"/>
      <c r="I60" s="97"/>
      <c r="J60" s="97"/>
      <c r="K60" s="97"/>
      <c r="L60" s="97"/>
    </row>
    <row r="61" spans="1:12" s="95" customFormat="1" ht="14.25" customHeight="1" x14ac:dyDescent="0.15">
      <c r="A61" s="102">
        <f>Beilage1!A8</f>
        <v>0.06</v>
      </c>
      <c r="B61" s="103" t="str">
        <f>Beilage1!B8</f>
        <v>Kg</v>
      </c>
      <c r="C61" s="104" t="str">
        <f>Beilage1!C8</f>
        <v xml:space="preserve">Gries </v>
      </c>
      <c r="D61" s="100">
        <f>Beilage1!D8</f>
        <v>0</v>
      </c>
      <c r="E61" s="105"/>
      <c r="G61" s="97"/>
      <c r="H61" s="97"/>
      <c r="I61" s="97"/>
      <c r="J61" s="97"/>
      <c r="K61" s="97"/>
      <c r="L61" s="97"/>
    </row>
    <row r="62" spans="1:12" s="95" customFormat="1" ht="14.25" customHeight="1" x14ac:dyDescent="0.15">
      <c r="A62" s="102">
        <f>Beilage1!A9</f>
        <v>4</v>
      </c>
      <c r="B62" s="103" t="str">
        <f>Beilage1!B9</f>
        <v xml:space="preserve">Stk </v>
      </c>
      <c r="C62" s="104" t="str">
        <f>Beilage1!C9</f>
        <v>Ei</v>
      </c>
      <c r="D62" s="100">
        <f>Beilage1!D9</f>
        <v>0</v>
      </c>
      <c r="E62" s="105"/>
      <c r="G62" s="97"/>
      <c r="H62" s="97"/>
      <c r="I62" s="97"/>
      <c r="J62" s="97"/>
      <c r="K62" s="97"/>
      <c r="L62" s="97"/>
    </row>
    <row r="63" spans="1:12" s="95" customFormat="1" ht="14.25" customHeight="1" x14ac:dyDescent="0.15">
      <c r="A63" s="102">
        <f>Beilage1!A10</f>
        <v>0</v>
      </c>
      <c r="B63" s="103">
        <f>Beilage1!B10</f>
        <v>0</v>
      </c>
      <c r="C63" s="104" t="str">
        <f>Beilage1!C10</f>
        <v xml:space="preserve">Salz </v>
      </c>
      <c r="D63" s="100">
        <f>Beilage1!D10</f>
        <v>0</v>
      </c>
      <c r="E63" s="105"/>
      <c r="G63" s="97"/>
      <c r="H63" s="97"/>
      <c r="I63" s="97"/>
      <c r="J63" s="97"/>
      <c r="K63" s="97"/>
      <c r="L63" s="97"/>
    </row>
    <row r="64" spans="1:12" s="95" customFormat="1" ht="14.25" customHeight="1" x14ac:dyDescent="0.15">
      <c r="A64" s="102">
        <f>Beilage1!A11</f>
        <v>0</v>
      </c>
      <c r="B64" s="103">
        <f>Beilage1!B11</f>
        <v>0</v>
      </c>
      <c r="C64" s="104" t="str">
        <f>Beilage1!C11</f>
        <v xml:space="preserve">Muskatnuss </v>
      </c>
      <c r="D64" s="100">
        <f>Beilage1!D11</f>
        <v>0</v>
      </c>
      <c r="E64" s="105"/>
      <c r="G64" s="97"/>
      <c r="H64" s="97"/>
      <c r="I64" s="97"/>
      <c r="J64" s="97"/>
      <c r="K64" s="97"/>
      <c r="L64" s="97"/>
    </row>
    <row r="65" spans="1:12" s="95" customFormat="1" ht="14.25" customHeight="1" x14ac:dyDescent="0.15">
      <c r="A65" s="102">
        <f>Beilage1!A12</f>
        <v>0.06</v>
      </c>
      <c r="B65" s="103" t="str">
        <f>Beilage1!B12</f>
        <v xml:space="preserve">Kg </v>
      </c>
      <c r="C65" s="104" t="str">
        <f>Beilage1!C12</f>
        <v xml:space="preserve">Butter </v>
      </c>
      <c r="D65" s="100">
        <f>Beilage1!D12</f>
        <v>0</v>
      </c>
      <c r="E65" s="105"/>
      <c r="G65" s="97"/>
      <c r="H65" s="97"/>
      <c r="I65" s="97"/>
      <c r="J65" s="97"/>
      <c r="K65" s="97"/>
      <c r="L65" s="97"/>
    </row>
    <row r="66" spans="1:12" s="95" customFormat="1" ht="14.25" customHeight="1" x14ac:dyDescent="0.15">
      <c r="A66" s="102">
        <f>Beilage1!A13</f>
        <v>10</v>
      </c>
      <c r="B66" s="103" t="str">
        <f>Beilage1!B13</f>
        <v xml:space="preserve">Stk </v>
      </c>
      <c r="C66" s="104" t="str">
        <f>Beilage1!C13</f>
        <v xml:space="preserve">Salbeiblätter </v>
      </c>
      <c r="D66" s="100">
        <f>Beilage1!D13</f>
        <v>0</v>
      </c>
      <c r="E66" s="105"/>
      <c r="G66" s="97"/>
      <c r="H66" s="97"/>
      <c r="I66" s="97"/>
      <c r="J66" s="97"/>
      <c r="K66" s="97"/>
      <c r="L66" s="97"/>
    </row>
    <row r="67" spans="1:12" s="95" customFormat="1" ht="14.25" customHeight="1" x14ac:dyDescent="0.15">
      <c r="A67" s="102">
        <f>Beilage1!A14</f>
        <v>0</v>
      </c>
      <c r="B67" s="103">
        <f>Beilage1!B14</f>
        <v>0</v>
      </c>
      <c r="C67" s="104" t="str">
        <f>Beilage1!C14</f>
        <v xml:space="preserve">Parmesan </v>
      </c>
      <c r="D67" s="100" t="str">
        <f>Beilage1!D14</f>
        <v xml:space="preserve">frisch gerieben </v>
      </c>
      <c r="E67" s="105"/>
      <c r="G67" s="97"/>
      <c r="H67" s="97"/>
      <c r="I67" s="97"/>
      <c r="J67" s="97"/>
      <c r="K67" s="97"/>
      <c r="L67" s="97"/>
    </row>
    <row r="68" spans="1:12" s="95" customFormat="1" ht="14.25" customHeight="1" x14ac:dyDescent="0.15">
      <c r="A68" s="102">
        <f>Beilage1!A15</f>
        <v>0</v>
      </c>
      <c r="B68" s="103">
        <f>Beilage1!B15</f>
        <v>0</v>
      </c>
      <c r="C68" s="104">
        <f>Beilage1!C15</f>
        <v>0</v>
      </c>
      <c r="D68" s="100">
        <f>Beilage1!D15</f>
        <v>0</v>
      </c>
      <c r="E68" s="105"/>
      <c r="G68" s="97"/>
      <c r="H68" s="97"/>
      <c r="I68" s="97"/>
      <c r="J68" s="97"/>
      <c r="K68" s="97"/>
      <c r="L68" s="97"/>
    </row>
    <row r="69" spans="1:12" s="95" customFormat="1" ht="14.25" customHeight="1" x14ac:dyDescent="0.15">
      <c r="A69" s="102">
        <f>Beilage1!A16</f>
        <v>0</v>
      </c>
      <c r="B69" s="103">
        <f>Beilage1!B16</f>
        <v>0</v>
      </c>
      <c r="C69" s="104">
        <f>Beilage1!C16</f>
        <v>0</v>
      </c>
      <c r="D69" s="100">
        <f>Beilage1!D16</f>
        <v>0</v>
      </c>
      <c r="E69" s="105"/>
      <c r="G69" s="97"/>
      <c r="H69" s="97"/>
      <c r="I69" s="97"/>
      <c r="J69" s="97"/>
      <c r="K69" s="97"/>
      <c r="L69" s="97"/>
    </row>
    <row r="70" spans="1:12" s="95" customFormat="1" ht="14.25" customHeight="1" x14ac:dyDescent="0.15">
      <c r="A70" s="102">
        <f>Beilage1!A17</f>
        <v>0</v>
      </c>
      <c r="B70" s="103">
        <f>Beilage1!B17</f>
        <v>0</v>
      </c>
      <c r="C70" s="104">
        <f>Beilage1!C17</f>
        <v>0</v>
      </c>
      <c r="D70" s="100">
        <f>Beilage1!D17</f>
        <v>0</v>
      </c>
      <c r="E70" s="105"/>
      <c r="G70" s="97"/>
      <c r="H70" s="97"/>
      <c r="I70" s="97"/>
      <c r="J70" s="97"/>
      <c r="K70" s="97"/>
      <c r="L70" s="97"/>
    </row>
    <row r="71" spans="1:12" s="95" customFormat="1" ht="14.25" customHeight="1" x14ac:dyDescent="0.15">
      <c r="A71" s="102">
        <f>Beilage1!A18</f>
        <v>0</v>
      </c>
      <c r="B71" s="103">
        <f>Beilage1!B18</f>
        <v>0</v>
      </c>
      <c r="C71" s="104">
        <f>Beilage1!C18</f>
        <v>0</v>
      </c>
      <c r="D71" s="100">
        <f>Beilage1!D18</f>
        <v>0</v>
      </c>
      <c r="E71" s="105"/>
      <c r="G71" s="97"/>
      <c r="H71" s="97"/>
      <c r="I71" s="97"/>
      <c r="J71" s="97"/>
      <c r="K71" s="97"/>
      <c r="L71" s="97"/>
    </row>
    <row r="72" spans="1:12" s="95" customFormat="1" ht="14.25" customHeight="1" x14ac:dyDescent="0.15">
      <c r="A72" s="102">
        <f>Beilage1!A19</f>
        <v>0</v>
      </c>
      <c r="B72" s="103">
        <f>Beilage1!B19</f>
        <v>0</v>
      </c>
      <c r="C72" s="104">
        <f>Beilage1!C19</f>
        <v>0</v>
      </c>
      <c r="D72" s="100">
        <f>Beilage1!D19</f>
        <v>0</v>
      </c>
      <c r="E72" s="105"/>
      <c r="G72" s="97"/>
      <c r="H72" s="97"/>
      <c r="I72" s="97"/>
      <c r="J72" s="97"/>
      <c r="K72" s="97"/>
      <c r="L72" s="97"/>
    </row>
    <row r="73" spans="1:12" s="95" customFormat="1" ht="14.25" customHeight="1" x14ac:dyDescent="0.15">
      <c r="A73" s="102">
        <f>Beilage1!A20</f>
        <v>0</v>
      </c>
      <c r="B73" s="103">
        <f>Beilage1!B20</f>
        <v>0</v>
      </c>
      <c r="C73" s="104">
        <f>Beilage1!C20</f>
        <v>0</v>
      </c>
      <c r="D73" s="100">
        <f>Beilage1!D20</f>
        <v>0</v>
      </c>
      <c r="E73" s="105"/>
      <c r="G73" s="97"/>
      <c r="H73" s="97"/>
      <c r="I73" s="97"/>
      <c r="J73" s="97"/>
      <c r="K73" s="97"/>
      <c r="L73" s="97"/>
    </row>
    <row r="74" spans="1:12" s="95" customFormat="1" ht="14.25" customHeight="1" x14ac:dyDescent="0.15">
      <c r="A74" s="102">
        <f>Beilage1!A21</f>
        <v>0</v>
      </c>
      <c r="B74" s="106">
        <f>Beilage1!B21</f>
        <v>0</v>
      </c>
      <c r="C74" s="104">
        <f>Beilage1!C21</f>
        <v>0</v>
      </c>
      <c r="D74" s="100">
        <f>Beilage1!D21</f>
        <v>0</v>
      </c>
      <c r="E74" s="107"/>
      <c r="G74" s="97"/>
      <c r="H74" s="97"/>
      <c r="I74" s="97"/>
      <c r="J74" s="97"/>
      <c r="K74" s="97"/>
      <c r="L74" s="97"/>
    </row>
    <row r="75" spans="1:12" s="95" customFormat="1" ht="14.25" customHeight="1" x14ac:dyDescent="0.15">
      <c r="A75" s="90" t="str">
        <f>Dessert!A2</f>
        <v xml:space="preserve">Scheiterhaufen </v>
      </c>
      <c r="B75" s="91"/>
      <c r="C75" s="92"/>
      <c r="D75" s="93" t="s">
        <v>8</v>
      </c>
      <c r="E75" s="94"/>
    </row>
    <row r="76" spans="1:12" s="95" customFormat="1" ht="14.25" customHeight="1" x14ac:dyDescent="0.15">
      <c r="A76" s="102">
        <f>SUM(Dessert!A4)</f>
        <v>0</v>
      </c>
      <c r="B76" s="103">
        <f>Dessert!B4</f>
        <v>0</v>
      </c>
      <c r="C76" s="104">
        <f>Dessert!C4</f>
        <v>0</v>
      </c>
      <c r="D76" s="100">
        <f>Dessert!D4</f>
        <v>0</v>
      </c>
      <c r="E76" s="105"/>
      <c r="G76" s="97"/>
      <c r="H76" s="97"/>
      <c r="I76" s="97"/>
      <c r="J76" s="97"/>
      <c r="K76" s="97"/>
      <c r="L76" s="97"/>
    </row>
    <row r="77" spans="1:12" s="95" customFormat="1" ht="14.25" customHeight="1" x14ac:dyDescent="0.15">
      <c r="A77" s="102">
        <f>SUM(Dessert!A5)</f>
        <v>10</v>
      </c>
      <c r="B77" s="103" t="str">
        <f>Dessert!B5</f>
        <v>Stk</v>
      </c>
      <c r="C77" s="104" t="str">
        <f>Dessert!C5</f>
        <v>Semmeln (Weggli)</v>
      </c>
      <c r="D77" s="100">
        <f>Dessert!D5</f>
        <v>0</v>
      </c>
      <c r="E77" s="105"/>
      <c r="G77" s="97"/>
      <c r="H77" s="97"/>
      <c r="I77" s="97"/>
      <c r="J77" s="97"/>
      <c r="K77" s="97"/>
      <c r="L77" s="97"/>
    </row>
    <row r="78" spans="1:12" s="95" customFormat="1" ht="14.25" customHeight="1" x14ac:dyDescent="0.15">
      <c r="A78" s="102">
        <f>SUM(Dessert!A6)</f>
        <v>4</v>
      </c>
      <c r="B78" s="103" t="str">
        <f>Dessert!B6</f>
        <v>Stk</v>
      </c>
      <c r="C78" s="104" t="str">
        <f>Dessert!C6</f>
        <v>Ei</v>
      </c>
      <c r="D78" s="100">
        <f>Dessert!D6</f>
        <v>0</v>
      </c>
      <c r="E78" s="105"/>
      <c r="G78" s="97"/>
      <c r="H78" s="97"/>
      <c r="I78" s="97"/>
      <c r="J78" s="97"/>
      <c r="K78" s="97"/>
      <c r="L78" s="97"/>
    </row>
    <row r="79" spans="1:12" s="95" customFormat="1" ht="14.25" customHeight="1" x14ac:dyDescent="0.15">
      <c r="A79" s="102">
        <f>SUM(Dessert!A7)</f>
        <v>11</v>
      </c>
      <c r="B79" s="103" t="str">
        <f>Dessert!B7</f>
        <v>Stk</v>
      </c>
      <c r="C79" s="104" t="str">
        <f>Dessert!C7</f>
        <v>Äpfel</v>
      </c>
      <c r="D79" s="100" t="str">
        <f>Dessert!D7</f>
        <v xml:space="preserve">feste, säuerliche </v>
      </c>
      <c r="E79" s="105"/>
      <c r="G79" s="97"/>
      <c r="H79" s="97"/>
      <c r="I79" s="97"/>
      <c r="J79" s="97"/>
      <c r="K79" s="97"/>
      <c r="L79" s="97"/>
    </row>
    <row r="80" spans="1:12" s="95" customFormat="1" ht="14.25" customHeight="1" x14ac:dyDescent="0.15">
      <c r="A80" s="102">
        <f>SUM(Dessert!A8)</f>
        <v>0.31</v>
      </c>
      <c r="B80" s="103" t="str">
        <f>Dessert!B8</f>
        <v>Lt</v>
      </c>
      <c r="C80" s="104" t="str">
        <f>Dessert!C8</f>
        <v xml:space="preserve">Milch </v>
      </c>
      <c r="D80" s="100">
        <f>Dessert!D8</f>
        <v>0</v>
      </c>
      <c r="E80" s="105"/>
      <c r="G80" s="97"/>
      <c r="H80" s="97"/>
      <c r="I80" s="97"/>
      <c r="J80" s="97"/>
      <c r="K80" s="97"/>
      <c r="L80" s="97"/>
    </row>
    <row r="81" spans="1:12" s="95" customFormat="1" ht="14.25" customHeight="1" x14ac:dyDescent="0.15">
      <c r="A81" s="102">
        <f>SUM(Dessert!A9)</f>
        <v>0.13</v>
      </c>
      <c r="B81" s="103" t="str">
        <f>Dessert!B9</f>
        <v xml:space="preserve">Kg </v>
      </c>
      <c r="C81" s="104" t="str">
        <f>Dessert!C9</f>
        <v xml:space="preserve">Rosinen </v>
      </c>
      <c r="D81" s="100">
        <f>Dessert!D9</f>
        <v>0</v>
      </c>
      <c r="E81" s="105"/>
      <c r="G81" s="97"/>
      <c r="H81" s="97"/>
      <c r="I81" s="97"/>
      <c r="J81" s="97"/>
      <c r="K81" s="97"/>
      <c r="L81" s="97"/>
    </row>
    <row r="82" spans="1:12" s="95" customFormat="1" ht="14.25" customHeight="1" x14ac:dyDescent="0.15">
      <c r="A82" s="102">
        <f>SUM(Dessert!A10)</f>
        <v>0</v>
      </c>
      <c r="B82" s="103">
        <f>Dessert!B10</f>
        <v>0</v>
      </c>
      <c r="C82" s="104" t="str">
        <f>Dessert!C10</f>
        <v xml:space="preserve">etwas Butter zum Einfetten der Auflaufform </v>
      </c>
      <c r="D82" s="100">
        <f>Dessert!D10</f>
        <v>0</v>
      </c>
      <c r="E82" s="105"/>
      <c r="G82" s="97"/>
      <c r="H82" s="97"/>
      <c r="I82" s="97"/>
      <c r="J82" s="97"/>
      <c r="K82" s="97"/>
      <c r="L82" s="97"/>
    </row>
    <row r="83" spans="1:12" s="95" customFormat="1" ht="14.25" customHeight="1" x14ac:dyDescent="0.15">
      <c r="A83" s="102">
        <f>SUM(Dessert!A11)</f>
        <v>0</v>
      </c>
      <c r="B83" s="103">
        <f>Dessert!B11</f>
        <v>0</v>
      </c>
      <c r="C83" s="104">
        <f>Dessert!C11</f>
        <v>0</v>
      </c>
      <c r="D83" s="100">
        <f>Dessert!D11</f>
        <v>0</v>
      </c>
      <c r="E83" s="105"/>
      <c r="G83" s="97"/>
      <c r="H83" s="97"/>
      <c r="I83" s="97"/>
      <c r="J83" s="97"/>
      <c r="K83" s="97"/>
      <c r="L83" s="97"/>
    </row>
    <row r="84" spans="1:12" s="95" customFormat="1" ht="14.25" customHeight="1" x14ac:dyDescent="0.15">
      <c r="A84" s="102">
        <f>SUM(Dessert!A12)</f>
        <v>0</v>
      </c>
      <c r="B84" s="103">
        <f>Dessert!B12</f>
        <v>0</v>
      </c>
      <c r="C84" s="104">
        <f>Dessert!C12</f>
        <v>0</v>
      </c>
      <c r="D84" s="100">
        <f>Dessert!D12</f>
        <v>0</v>
      </c>
      <c r="E84" s="105"/>
      <c r="G84" s="97"/>
      <c r="H84" s="97"/>
      <c r="I84" s="97"/>
      <c r="J84" s="97"/>
      <c r="K84" s="97"/>
      <c r="L84" s="97"/>
    </row>
    <row r="85" spans="1:12" s="95" customFormat="1" ht="14.25" customHeight="1" x14ac:dyDescent="0.15">
      <c r="A85" s="102">
        <f>SUM(Dessert!A13)</f>
        <v>0</v>
      </c>
      <c r="B85" s="103">
        <f>Dessert!B13</f>
        <v>0</v>
      </c>
      <c r="C85" s="104">
        <f>Dessert!C13</f>
        <v>0</v>
      </c>
      <c r="D85" s="100">
        <f>Dessert!D13</f>
        <v>0</v>
      </c>
      <c r="E85" s="105"/>
      <c r="G85" s="97"/>
      <c r="H85" s="97"/>
      <c r="I85" s="97"/>
      <c r="J85" s="97"/>
      <c r="K85" s="97"/>
      <c r="L85" s="97"/>
    </row>
    <row r="86" spans="1:12" s="95" customFormat="1" ht="14.25" customHeight="1" x14ac:dyDescent="0.15">
      <c r="A86" s="102">
        <f>SUM(Dessert!A14)</f>
        <v>0</v>
      </c>
      <c r="B86" s="103">
        <f>Dessert!B14</f>
        <v>0</v>
      </c>
      <c r="C86" s="104">
        <f>Dessert!C14</f>
        <v>0</v>
      </c>
      <c r="D86" s="100">
        <f>Dessert!D14</f>
        <v>0</v>
      </c>
      <c r="E86" s="105"/>
      <c r="G86" s="97"/>
      <c r="H86" s="97"/>
      <c r="I86" s="97"/>
      <c r="J86" s="97"/>
      <c r="K86" s="97"/>
      <c r="L86" s="97"/>
    </row>
    <row r="87" spans="1:12" s="95" customFormat="1" ht="14.25" customHeight="1" x14ac:dyDescent="0.15">
      <c r="A87" s="102">
        <f>SUM(Dessert!A15)</f>
        <v>0</v>
      </c>
      <c r="B87" s="103">
        <f>Dessert!B15</f>
        <v>0</v>
      </c>
      <c r="C87" s="104">
        <f>Dessert!C15</f>
        <v>0</v>
      </c>
      <c r="D87" s="100">
        <f>Dessert!D15</f>
        <v>0</v>
      </c>
      <c r="E87" s="105"/>
      <c r="G87" s="97"/>
      <c r="H87" s="97"/>
      <c r="I87" s="97"/>
      <c r="J87" s="97"/>
      <c r="K87" s="97"/>
      <c r="L87" s="97"/>
    </row>
    <row r="88" spans="1:12" s="95" customFormat="1" ht="14.25" customHeight="1" x14ac:dyDescent="0.15">
      <c r="A88" s="102">
        <f>SUM(Dessert!A16)</f>
        <v>0</v>
      </c>
      <c r="B88" s="103">
        <f>Dessert!B16</f>
        <v>0</v>
      </c>
      <c r="C88" s="104">
        <f>Dessert!C16</f>
        <v>0</v>
      </c>
      <c r="D88" s="100">
        <f>Dessert!D16</f>
        <v>0</v>
      </c>
      <c r="E88" s="105"/>
      <c r="G88" s="97"/>
      <c r="H88" s="97"/>
      <c r="I88" s="97"/>
      <c r="J88" s="97"/>
      <c r="K88" s="97"/>
      <c r="L88" s="97"/>
    </row>
    <row r="89" spans="1:12" s="95" customFormat="1" ht="14.25" customHeight="1" x14ac:dyDescent="0.15">
      <c r="A89" s="102">
        <f>SUM(Dessert!A17)</f>
        <v>0</v>
      </c>
      <c r="B89" s="103">
        <f>Dessert!B17</f>
        <v>0</v>
      </c>
      <c r="C89" s="104">
        <f>Dessert!C17</f>
        <v>0</v>
      </c>
      <c r="D89" s="100">
        <f>Dessert!D17</f>
        <v>0</v>
      </c>
      <c r="E89" s="105"/>
      <c r="G89" s="97"/>
      <c r="H89" s="97"/>
      <c r="I89" s="97"/>
      <c r="J89" s="97"/>
      <c r="K89" s="97"/>
      <c r="L89" s="97"/>
    </row>
    <row r="90" spans="1:12" s="95" customFormat="1" ht="14.25" customHeight="1" x14ac:dyDescent="0.15">
      <c r="A90" s="102">
        <f>SUM(Dessert!A18)</f>
        <v>0</v>
      </c>
      <c r="B90" s="103">
        <f>Dessert!B18</f>
        <v>0</v>
      </c>
      <c r="C90" s="104">
        <f>Dessert!C18</f>
        <v>0</v>
      </c>
      <c r="D90" s="100">
        <f>Dessert!D18</f>
        <v>0</v>
      </c>
      <c r="E90" s="105"/>
      <c r="G90" s="97"/>
      <c r="H90" s="97"/>
      <c r="I90" s="97"/>
      <c r="J90" s="97"/>
      <c r="K90" s="97"/>
      <c r="L90" s="97"/>
    </row>
    <row r="91" spans="1:12" s="95" customFormat="1" ht="14.25" customHeight="1" x14ac:dyDescent="0.15">
      <c r="A91" s="102">
        <f>SUM(Dessert!A19)</f>
        <v>0</v>
      </c>
      <c r="B91" s="103">
        <f>Dessert!B19</f>
        <v>0</v>
      </c>
      <c r="C91" s="104">
        <f>Dessert!C19</f>
        <v>0</v>
      </c>
      <c r="D91" s="100">
        <f>Dessert!D19</f>
        <v>0</v>
      </c>
      <c r="E91" s="105"/>
      <c r="G91" s="97"/>
      <c r="H91" s="97"/>
      <c r="I91" s="97"/>
      <c r="J91" s="97"/>
      <c r="K91" s="97"/>
      <c r="L91" s="97"/>
    </row>
    <row r="92" spans="1:12" s="95" customFormat="1" ht="12.75" customHeight="1" x14ac:dyDescent="0.15">
      <c r="A92" s="108">
        <f>SUM(Dessert!A20)</f>
        <v>0</v>
      </c>
      <c r="B92" s="106">
        <f>Dessert!B20</f>
        <v>0</v>
      </c>
      <c r="C92" s="109">
        <f>Dessert!C20</f>
        <v>0</v>
      </c>
      <c r="D92" s="110">
        <f>Dessert!D20</f>
        <v>0</v>
      </c>
      <c r="E92" s="107"/>
      <c r="G92" s="97"/>
      <c r="H92" s="97"/>
      <c r="I92" s="97"/>
      <c r="J92" s="97"/>
      <c r="K92" s="97"/>
      <c r="L92" s="97"/>
    </row>
    <row r="93" spans="1:12" s="95" customFormat="1" ht="85.5" customHeight="1" x14ac:dyDescent="0.15">
      <c r="A93" s="117"/>
      <c r="B93" s="118"/>
      <c r="C93" s="119"/>
      <c r="D93" s="120"/>
      <c r="E93" s="121"/>
      <c r="G93" s="97"/>
      <c r="H93" s="97"/>
      <c r="I93" s="97"/>
      <c r="J93" s="97"/>
      <c r="K93" s="97"/>
      <c r="L93" s="97"/>
    </row>
    <row r="94" spans="1:12" ht="26.25" customHeight="1" x14ac:dyDescent="0.15">
      <c r="A94" s="78">
        <f>SUM(Dessert!A22)</f>
        <v>0</v>
      </c>
      <c r="B94" s="79">
        <f>Dessert!B24</f>
        <v>0</v>
      </c>
      <c r="C94" s="80">
        <f>Dessert!C24</f>
        <v>0</v>
      </c>
      <c r="D94" s="80"/>
      <c r="E94" s="81"/>
    </row>
    <row r="95" spans="1:12" ht="26.25" customHeight="1" x14ac:dyDescent="0.15">
      <c r="A95" s="82">
        <f>SUM(Dessert!A23)</f>
        <v>0</v>
      </c>
      <c r="B95" s="83">
        <f>Dessert!B25</f>
        <v>0</v>
      </c>
      <c r="C95" s="84">
        <f>Dessert!C25</f>
        <v>0</v>
      </c>
      <c r="D95" s="84"/>
      <c r="E95" s="85"/>
    </row>
    <row r="96" spans="1:12" ht="26.25" customHeight="1" x14ac:dyDescent="0.15">
      <c r="A96" s="82">
        <f>SUM(Dessert!A26)</f>
        <v>0</v>
      </c>
      <c r="B96" s="83">
        <f>Dessert!B26</f>
        <v>0</v>
      </c>
      <c r="C96" s="84">
        <f>Dessert!C26</f>
        <v>0</v>
      </c>
      <c r="D96" s="84"/>
      <c r="E96" s="85"/>
    </row>
    <row r="97" spans="1:5" ht="26.25" customHeight="1" x14ac:dyDescent="0.15">
      <c r="A97" s="82"/>
      <c r="B97" s="83"/>
      <c r="C97" s="84"/>
      <c r="D97" s="84"/>
      <c r="E97" s="85"/>
    </row>
    <row r="98" spans="1:5" ht="26.25" customHeight="1" x14ac:dyDescent="0.15">
      <c r="A98" s="82"/>
      <c r="B98" s="83"/>
      <c r="C98" s="84"/>
      <c r="D98" s="84"/>
      <c r="E98" s="85"/>
    </row>
    <row r="99" spans="1:5" ht="26.25" customHeight="1" x14ac:dyDescent="0.15">
      <c r="A99" s="82"/>
      <c r="B99" s="83"/>
      <c r="C99" s="84"/>
      <c r="D99" s="84"/>
      <c r="E99" s="85"/>
    </row>
    <row r="100" spans="1:5" ht="26.25" customHeight="1" x14ac:dyDescent="0.15">
      <c r="A100" s="82"/>
      <c r="B100" s="83"/>
      <c r="C100" s="84"/>
      <c r="D100" s="84"/>
      <c r="E100" s="85"/>
    </row>
    <row r="101" spans="1:5" ht="26.25" customHeight="1" x14ac:dyDescent="0.15">
      <c r="A101" s="82"/>
      <c r="B101" s="83"/>
      <c r="C101" s="84"/>
      <c r="D101" s="84"/>
      <c r="E101" s="85"/>
    </row>
    <row r="102" spans="1:5" ht="26.25" customHeight="1" x14ac:dyDescent="0.15">
      <c r="A102" s="82"/>
      <c r="B102" s="83"/>
      <c r="C102" s="84"/>
      <c r="D102" s="84"/>
      <c r="E102" s="85"/>
    </row>
    <row r="103" spans="1:5" ht="26.25" customHeight="1" x14ac:dyDescent="0.15">
      <c r="A103" s="82"/>
      <c r="B103" s="83"/>
      <c r="C103" s="84"/>
      <c r="D103" s="84"/>
      <c r="E103" s="85"/>
    </row>
    <row r="104" spans="1:5" ht="26.25" customHeight="1" x14ac:dyDescent="0.15">
      <c r="A104" s="82"/>
      <c r="B104" s="83"/>
      <c r="C104" s="84"/>
      <c r="D104" s="84"/>
      <c r="E104" s="85"/>
    </row>
    <row r="105" spans="1:5" ht="26.25" customHeight="1" x14ac:dyDescent="0.15">
      <c r="A105" s="82"/>
      <c r="B105" s="83"/>
      <c r="C105" s="84"/>
      <c r="D105" s="84"/>
      <c r="E105" s="85"/>
    </row>
    <row r="106" spans="1:5" ht="26.25" customHeight="1" x14ac:dyDescent="0.15">
      <c r="A106" s="82"/>
      <c r="B106" s="83"/>
      <c r="C106" s="84"/>
      <c r="D106" s="84"/>
      <c r="E106" s="85"/>
    </row>
    <row r="107" spans="1:5" ht="26.25" customHeight="1" x14ac:dyDescent="0.15">
      <c r="A107" s="82"/>
      <c r="B107" s="83"/>
      <c r="C107" s="84"/>
      <c r="D107" s="84"/>
      <c r="E107" s="85"/>
    </row>
    <row r="108" spans="1:5" ht="26.25" customHeight="1" x14ac:dyDescent="0.15">
      <c r="A108" s="82"/>
      <c r="B108" s="83"/>
      <c r="C108" s="84"/>
      <c r="D108" s="84"/>
      <c r="E108" s="85"/>
    </row>
    <row r="109" spans="1:5" ht="26.25" customHeight="1" x14ac:dyDescent="0.15">
      <c r="A109" s="82">
        <f>SUM(Dessert!A27)</f>
        <v>0</v>
      </c>
      <c r="B109" s="83">
        <f>Dessert!B27</f>
        <v>0</v>
      </c>
      <c r="C109" s="84">
        <f>Dessert!C27</f>
        <v>0</v>
      </c>
      <c r="D109" s="84"/>
      <c r="E109" s="85"/>
    </row>
    <row r="110" spans="1:5" ht="26.25" customHeight="1" x14ac:dyDescent="0.15">
      <c r="A110" s="82">
        <f>SUM(Dessert!A28)</f>
        <v>0</v>
      </c>
      <c r="B110" s="83">
        <f>Dessert!B28</f>
        <v>0</v>
      </c>
      <c r="C110" s="84">
        <f>Dessert!C28</f>
        <v>0</v>
      </c>
      <c r="D110" s="84"/>
      <c r="E110" s="85"/>
    </row>
    <row r="111" spans="1:5" ht="26.25" customHeight="1" x14ac:dyDescent="0.15">
      <c r="A111" s="82">
        <f>SUM(Dessert!A29)</f>
        <v>0</v>
      </c>
      <c r="B111" s="83">
        <f>Dessert!B29</f>
        <v>0</v>
      </c>
      <c r="C111" s="84">
        <f>Dessert!C29</f>
        <v>0</v>
      </c>
      <c r="D111" s="84"/>
      <c r="E111" s="85"/>
    </row>
    <row r="112" spans="1:5" ht="26.25" customHeight="1" x14ac:dyDescent="0.15">
      <c r="A112" s="82">
        <f>SUM(Dessert!A30)</f>
        <v>0</v>
      </c>
      <c r="B112" s="83">
        <f>Dessert!B30</f>
        <v>0</v>
      </c>
      <c r="C112" s="84">
        <f>Dessert!C30</f>
        <v>0</v>
      </c>
      <c r="D112" s="84"/>
      <c r="E112" s="85"/>
    </row>
    <row r="113" spans="1:5" ht="26.25" customHeight="1" x14ac:dyDescent="0.15">
      <c r="A113" s="82">
        <f>SUM(Dessert!A31)</f>
        <v>0</v>
      </c>
      <c r="B113" s="83">
        <f>Dessert!B31</f>
        <v>0</v>
      </c>
      <c r="C113" s="84">
        <f>Dessert!C31</f>
        <v>0</v>
      </c>
      <c r="D113" s="84"/>
      <c r="E113" s="85"/>
    </row>
    <row r="114" spans="1:5" ht="26.25" customHeight="1" x14ac:dyDescent="0.15">
      <c r="A114" s="82">
        <f>SUM(Dessert!A32)</f>
        <v>0</v>
      </c>
      <c r="B114" s="83">
        <f>Dessert!B32</f>
        <v>0</v>
      </c>
      <c r="C114" s="84">
        <f>Dessert!C32</f>
        <v>0</v>
      </c>
      <c r="D114" s="84"/>
      <c r="E114" s="85"/>
    </row>
    <row r="115" spans="1:5" ht="26.25" customHeight="1" x14ac:dyDescent="0.15">
      <c r="A115" s="86"/>
      <c r="B115" s="87"/>
      <c r="C115" s="88"/>
      <c r="D115" s="88"/>
      <c r="E115" s="89"/>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16" max="4" man="1"/>
  </rowBreak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Menu</vt:lpstr>
      <vt:lpstr>1.Vorspeise</vt:lpstr>
      <vt:lpstr>2. Vorspeise</vt:lpstr>
      <vt:lpstr>Hauptgang</vt:lpstr>
      <vt:lpstr>Beilage1</vt:lpstr>
      <vt:lpstr>Dessert</vt:lpstr>
      <vt:lpstr>Diverses</vt:lpstr>
      <vt:lpstr>Einkaufsliste</vt:lpstr>
      <vt:lpstr>'1.Vorspeise'!Druckbereich</vt:lpstr>
      <vt:lpstr>'2. Vorspeise'!Druckbereich</vt:lpstr>
      <vt:lpstr>Beilage1!Druckbereich</vt:lpstr>
      <vt:lpstr>Dessert!Druckbereich</vt:lpstr>
      <vt:lpstr>Diverses!Druckbereich</vt:lpstr>
      <vt:lpstr>Einkaufsliste!Druckbereich</vt:lpstr>
      <vt:lpstr>Hauptgang!Druckbereich</vt:lpstr>
      <vt:lpstr>Menu!Druckbereich</vt:lpstr>
    </vt:vector>
  </TitlesOfParts>
  <Company>Migros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Kraetzer Udo</cp:lastModifiedBy>
  <cp:lastPrinted>2016-03-06T12:10:57Z</cp:lastPrinted>
  <dcterms:created xsi:type="dcterms:W3CDTF">1999-10-19T11:12:44Z</dcterms:created>
  <dcterms:modified xsi:type="dcterms:W3CDTF">2024-12-01T17:14:50Z</dcterms:modified>
</cp:coreProperties>
</file>