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showObjects="placeholders"/>
  <mc:AlternateContent xmlns:mc="http://schemas.openxmlformats.org/markup-compatibility/2006">
    <mc:Choice Requires="x15">
      <x15ac:absPath xmlns:x15ac="http://schemas.microsoft.com/office/spreadsheetml/2010/11/ac" url="https://impleniaag-my.sharepoint.com/personal/christian_mueller_implenia_com/Documents/muc/muc/Privat/HKZ/Kochete_25.5.2023/"/>
    </mc:Choice>
  </mc:AlternateContent>
  <xr:revisionPtr revIDLastSave="671" documentId="8_{8963B00F-5BC8-47D7-BAF7-29F96406BB6E}" xr6:coauthVersionLast="47" xr6:coauthVersionMax="47" xr10:uidLastSave="{926B592E-68ED-4D62-A340-72B3674D44AA}"/>
  <bookViews>
    <workbookView xWindow="-108" yWindow="-108" windowWidth="23256" windowHeight="12576" tabRatio="676" activeTab="6" xr2:uid="{00000000-000D-0000-FFFF-FFFF00000000}"/>
  </bookViews>
  <sheets>
    <sheet name="Menu" sheetId="50625" r:id="rId1"/>
    <sheet name="Vorspeise" sheetId="50616" r:id="rId2"/>
    <sheet name="Vorspeise2"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Einkaufsliste!$A$1:$E$151</definedName>
    <definedName name="_xlnm.Print_Area" localSheetId="3">Hauptgang!$A$1:$F$32</definedName>
    <definedName name="_xlnm.Print_Area" localSheetId="0">Menu!$A$1:$B$19</definedName>
    <definedName name="_xlnm.Print_Area" localSheetId="1">Vorspeise!$A$1:$F$32</definedName>
    <definedName name="_xlnm.Print_Area" localSheetId="2">Vorspeise2!$A$1:$F$32</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10" i="50621" l="1"/>
  <c r="A10" i="50621"/>
  <c r="F10" i="50621"/>
  <c r="A6" i="50620"/>
  <c r="A7" i="50620"/>
  <c r="A8" i="50620"/>
  <c r="A9" i="50620"/>
  <c r="A10" i="50620"/>
  <c r="J11" i="50620"/>
  <c r="A11" i="50620"/>
  <c r="A12" i="50620"/>
  <c r="J6" i="50626"/>
  <c r="A6" i="50626"/>
  <c r="A2" i="50616"/>
  <c r="J19" i="50620"/>
  <c r="A19" i="50620"/>
  <c r="F19" i="50620"/>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c r="A2" i="50620"/>
  <c r="A2" i="50619"/>
  <c r="A2" i="50626"/>
  <c r="J20" i="50629"/>
  <c r="J19" i="50629"/>
  <c r="J18" i="50629"/>
  <c r="J17" i="50629"/>
  <c r="J16" i="50629"/>
  <c r="J15" i="50629"/>
  <c r="J14" i="50629"/>
  <c r="J13" i="50629"/>
  <c r="J12" i="50629"/>
  <c r="J11" i="50629"/>
  <c r="J10" i="50629"/>
  <c r="J9" i="50629"/>
  <c r="J8" i="50629"/>
  <c r="J7" i="50629"/>
  <c r="J6" i="50629"/>
  <c r="J5" i="50629"/>
  <c r="J4" i="50629"/>
  <c r="F1" i="50629"/>
  <c r="J20" i="50628"/>
  <c r="J19" i="50628"/>
  <c r="J18" i="50628"/>
  <c r="J17" i="50628"/>
  <c r="J16" i="50628"/>
  <c r="J15" i="50628"/>
  <c r="J14" i="50628"/>
  <c r="J13" i="50628"/>
  <c r="J12" i="50628"/>
  <c r="J11" i="50628"/>
  <c r="J10" i="50628"/>
  <c r="J9" i="50628"/>
  <c r="J8" i="50628"/>
  <c r="J7" i="50628"/>
  <c r="J6" i="50628"/>
  <c r="J5" i="50628"/>
  <c r="J4" i="50628"/>
  <c r="F1" i="50628"/>
  <c r="A15" i="50628"/>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4" i="50616"/>
  <c r="J5" i="50616"/>
  <c r="J6" i="50616"/>
  <c r="J7" i="50616"/>
  <c r="J8" i="50616"/>
  <c r="J9" i="50616"/>
  <c r="J10" i="50616"/>
  <c r="J11" i="50616"/>
  <c r="J12" i="50616"/>
  <c r="J13" i="50616"/>
  <c r="J17" i="50616"/>
  <c r="J18" i="50616"/>
  <c r="F4" i="50629"/>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B68" i="50622"/>
  <c r="C68" i="50622"/>
  <c r="B69" i="50622"/>
  <c r="C69" i="50622"/>
  <c r="B70" i="50622"/>
  <c r="C70" i="50622"/>
  <c r="B51" i="50622"/>
  <c r="C51" i="50622"/>
  <c r="B52" i="50622"/>
  <c r="C52" i="50622"/>
  <c r="B53" i="50622"/>
  <c r="A16" i="50622"/>
  <c r="C16" i="50622"/>
  <c r="C17" i="50622"/>
  <c r="F1" i="50621"/>
  <c r="D1" i="50622"/>
  <c r="J20" i="50619"/>
  <c r="J5" i="50626"/>
  <c r="B59" i="50622"/>
  <c r="C59" i="50622"/>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1" i="50621"/>
  <c r="J12" i="50621"/>
  <c r="J13" i="50621"/>
  <c r="J14" i="50621"/>
  <c r="J15" i="50621"/>
  <c r="J16" i="50621"/>
  <c r="J17" i="50621"/>
  <c r="J18" i="50621"/>
  <c r="A44" i="50622"/>
  <c r="F8" i="50626"/>
  <c r="A64" i="50622"/>
  <c r="F13" i="50626"/>
  <c r="A63" i="50622"/>
  <c r="A14" i="50626"/>
  <c r="A68" i="50622"/>
  <c r="A12" i="50621"/>
  <c r="A102" i="50622"/>
  <c r="A4" i="50621"/>
  <c r="A94" i="50622"/>
  <c r="F11" i="50620"/>
  <c r="A18" i="50619"/>
  <c r="A36" i="50622"/>
  <c r="A15" i="50621"/>
  <c r="F15" i="50621"/>
  <c r="F6" i="50626"/>
  <c r="A16" i="50620"/>
  <c r="A52" i="50622"/>
  <c r="A65" i="50622"/>
  <c r="A4" i="50626"/>
  <c r="A58" i="50622"/>
  <c r="A18" i="50621"/>
  <c r="A108" i="50622"/>
  <c r="A11" i="50621"/>
  <c r="A101" i="50622"/>
  <c r="A7" i="50621"/>
  <c r="A97" i="50622"/>
  <c r="A16" i="50626"/>
  <c r="F16" i="50626"/>
  <c r="A66" i="50622"/>
  <c r="F6" i="50620"/>
  <c r="A19" i="50616"/>
  <c r="A13" i="50621"/>
  <c r="F13" i="50621"/>
  <c r="A10" i="50619"/>
  <c r="A28" i="50622"/>
  <c r="A6" i="50621"/>
  <c r="A96" i="50622"/>
  <c r="A5" i="50621"/>
  <c r="A95" i="50622"/>
  <c r="F7" i="50620"/>
  <c r="A13" i="50620"/>
  <c r="A49" i="50622"/>
  <c r="A17" i="50621"/>
  <c r="F17" i="50621"/>
  <c r="A100" i="50622"/>
  <c r="A11" i="50616"/>
  <c r="A11" i="50622"/>
  <c r="A13" i="50619"/>
  <c r="A31" i="50622"/>
  <c r="F14" i="50616"/>
  <c r="A16" i="50621"/>
  <c r="A106" i="50622"/>
  <c r="A5" i="50619"/>
  <c r="A23" i="50622"/>
  <c r="A20" i="50626"/>
  <c r="A18" i="50626"/>
  <c r="A19" i="50626"/>
  <c r="A15" i="50626"/>
  <c r="A12" i="50619"/>
  <c r="F12" i="50619"/>
  <c r="A14" i="50619"/>
  <c r="A32" i="50622"/>
  <c r="F12" i="50620"/>
  <c r="A18" i="50620"/>
  <c r="F18" i="50620"/>
  <c r="A17" i="50620"/>
  <c r="F17" i="50620"/>
  <c r="A5" i="50626"/>
  <c r="A14" i="50621"/>
  <c r="A104" i="50622"/>
  <c r="A8" i="50621"/>
  <c r="A98" i="50622"/>
  <c r="A17" i="50626"/>
  <c r="A61" i="50622"/>
  <c r="A20" i="50616"/>
  <c r="A20" i="50622"/>
  <c r="A19" i="50619"/>
  <c r="A20" i="50619"/>
  <c r="A38" i="50622"/>
  <c r="A19" i="50621"/>
  <c r="A20" i="50621"/>
  <c r="F8" i="50620"/>
  <c r="A9" i="50619"/>
  <c r="A11" i="50619"/>
  <c r="F11" i="50619"/>
  <c r="A56" i="50622"/>
  <c r="A4" i="50619"/>
  <c r="F4" i="50619"/>
  <c r="A7" i="50619"/>
  <c r="A25" i="50622"/>
  <c r="A14" i="50620"/>
  <c r="F14" i="50620"/>
  <c r="A15" i="50620"/>
  <c r="F15" i="50620"/>
  <c r="F10" i="50620"/>
  <c r="A17" i="50619"/>
  <c r="A6" i="50619"/>
  <c r="A13" i="50616"/>
  <c r="A7" i="50616"/>
  <c r="A6" i="50616"/>
  <c r="A12" i="50616"/>
  <c r="F12" i="50616"/>
  <c r="A4" i="50620"/>
  <c r="A5" i="50620"/>
  <c r="A15" i="50619"/>
  <c r="A18" i="50616"/>
  <c r="A9" i="50616"/>
  <c r="A5" i="50616"/>
  <c r="F5" i="50616"/>
  <c r="A17" i="50616"/>
  <c r="A8" i="50616"/>
  <c r="A8" i="50619"/>
  <c r="A16" i="50619"/>
  <c r="A9" i="50621"/>
  <c r="F9" i="50621"/>
  <c r="A10" i="50616"/>
  <c r="A4" i="50616"/>
  <c r="F16" i="50616"/>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<sst xmlns="http://schemas.openxmlformats.org/spreadsheetml/2006/main" count="365" uniqueCount="117">
  <si>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</si>
  <si>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</si>
  <si>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</si>
  <si>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</si>
  <si>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</si>
  <si>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</si>
  <si>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</si>
  <si>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</si>
  <si>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</si>
  <si>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</si>
  <si>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</si>
  <si>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</si>
  <si>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</si>
  <si>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</si>
  <si>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</si>
  <si>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</si>
  <si>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</si>
  <si>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</si>
  <si>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</si>
  <si>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</si>
  <si>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</si>
  <si>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</si>
  <si>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</si>
  <si>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</si>
  <si>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</si>
  <si>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</si>
  <si>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</si>
  <si>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</si>
  <si>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</si>
  <si>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</si>
  <si>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</si>
  <si>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</si>
  <si>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</si>
  <si>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</si>
  <si>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</si>
  <si>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</si>
  <si>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Beilage2</t>
  </si>
  <si>
    <t>Beilage1</t>
  </si>
  <si>
    <t>Diverses</t>
  </si>
  <si>
    <t>Hobby-Küche Zug</t>
  </si>
  <si>
    <t xml:space="preserve">      </t>
  </si>
  <si>
    <t xml:space="preserve"> </t>
  </si>
  <si>
    <t>alle weiteren Angaben  ausschreiben</t>
  </si>
  <si>
    <t>Teelöffel</t>
  </si>
  <si>
    <t>A</t>
  </si>
  <si>
    <t>Butter</t>
  </si>
  <si>
    <t>Olivenöl</t>
  </si>
  <si>
    <t>Salz</t>
  </si>
  <si>
    <t>Zucker</t>
  </si>
  <si>
    <t>Süsskartoffel</t>
  </si>
  <si>
    <t>Vorspeise 2</t>
  </si>
  <si>
    <t>Pfeffer</t>
  </si>
  <si>
    <t>g</t>
  </si>
  <si>
    <t>Vollrahm</t>
  </si>
  <si>
    <t>St</t>
  </si>
  <si>
    <t>Milch</t>
  </si>
  <si>
    <t>Sesam</t>
  </si>
  <si>
    <t>Erdbeer Mille Feuilles mit Vanille</t>
  </si>
  <si>
    <t>Nose to tail - Beef</t>
  </si>
  <si>
    <t>Siedfleisch vom Rind</t>
  </si>
  <si>
    <t>Vorspeise 1</t>
  </si>
  <si>
    <t>Pikanter Kiwi-Fenchelsalat mit Rinderschinken</t>
  </si>
  <si>
    <t>Brot</t>
  </si>
  <si>
    <t>Kiwi</t>
  </si>
  <si>
    <t>Fenchelknollen</t>
  </si>
  <si>
    <t>Rugola</t>
  </si>
  <si>
    <t>Bio-Orangen</t>
  </si>
  <si>
    <t>Dijonsenf (körnig)</t>
  </si>
  <si>
    <t>Honig</t>
  </si>
  <si>
    <t>Rinderschinken</t>
  </si>
  <si>
    <t>Kiwis wie Äpfel schälen, quer in Scheiben schneiden. Fenchelknollen waschen, putzen, in sehr feine Scheiben schneiden. Rucola putzen, waschen, gut trockenschütteln. Sesam in einer Pfanne ohne Fett rösten.
Orangenschale in Zesten abziehen, Saft auspressen. Saft und Zesten mit Senf und Honig glattrühren, Olivenöl unterschlagen. Mit Salz und Pfeffer würzen.
Kiwi-, Fenchelscheiben mit Rucola und Schinken portionsweise auf Tellern anrichten. Dressing darüberträufeln und mit Sesam bestreut servieren.</t>
  </si>
  <si>
    <t>Pfefferkörner</t>
  </si>
  <si>
    <t>Zwiebel</t>
  </si>
  <si>
    <t>Rüebli</t>
  </si>
  <si>
    <t>Bio-Zitrone</t>
  </si>
  <si>
    <t>Meerrettich</t>
  </si>
  <si>
    <t>Kapern</t>
  </si>
  <si>
    <t>Kresse</t>
  </si>
  <si>
    <t>Scheiben Brot</t>
  </si>
  <si>
    <t>Ca. 2,5 l Wasser zum Kochen bringen. Siedfleisch, Salz, Pfefferkörner, geschälte Zwiebel und Rüebli zugeben. Bei milder Hitze 2h garen. (Tip: Wenn sich die Fleischgabel einfach ins Siedfleisch stechen lässt, ist es perfekt!) Pfanne vom Feuer nehmen und das Siedfleisch in der Brühe erkalten lassen.
Zitrone heiss abwaschen, trocken reiben und die Schale auf einer Küchenreibe fein abreiben. Meerrettich schälen und ebenfalls fein reiben. Kapern grob hacken. Alles mit Olivenöl verrühren und mit einem Spritzer Zitronensaft, Meersalz und Pfeffer würzen. Kresse unterrühren.
Siedfleisch in dünne Scheiben schneiden. Brotscheiben buttern, mit den Siedfleischscheiben belegen, die Marinade daraufgeben und sofort servieren. Gemüse falsch gewünscht dazu servieren.</t>
  </si>
  <si>
    <t>Herz vom Rind</t>
  </si>
  <si>
    <t>dl</t>
  </si>
  <si>
    <t>Rotwein</t>
  </si>
  <si>
    <t>Whisky</t>
  </si>
  <si>
    <t>Chilipulver</t>
  </si>
  <si>
    <t>Knoblauchzehen</t>
  </si>
  <si>
    <t>Knoblauchzehen, fein gehackt</t>
  </si>
  <si>
    <t>Kreuzkümmelpulver</t>
  </si>
  <si>
    <t>Pfefferkörner schwarz</t>
  </si>
  <si>
    <t>Das Herz der Länge nach in 3–4 cm breite Streifen schneiden und anschliessend alles wegschneiden, was nicht Muskelfleisch ist.
Für die Marinade Rotwein, Whisky, Olivenöl, Honig, Chilipulver, Chilischote, Knoblauchzehen, Gewürznelken, Kreuzkümmelpulver und Pfefferkörner in einer Schüssel mischen und die Herzscheiben hineinlegen.
Gut zudecken und für 2 - 4 Stunden in den Kühlschrank stellen.
Das Fleisch eine Stunde vor der Zubereitung aus dem Kühlschrank nehmen. Die Marinade gut abstreifen.
Pfanne mit Öl auf höchster Stufe erhitzen. Wenn das Öl flüssig ist, Fleisch hineingeben. Achtung: Herz solltest du bleu oder saignant geniessen. Brate das Fleisch deshalb portionenweise, sehr heiss und nur ganz kurz an – maximal 2 Minuten pro Seite.</t>
  </si>
  <si>
    <t>Marinade</t>
  </si>
  <si>
    <t xml:space="preserve">Rinderherz </t>
  </si>
  <si>
    <t>BBQ Sauce</t>
  </si>
  <si>
    <t>Sweet Potato / Potato Fries</t>
  </si>
  <si>
    <t>Kartoffeln</t>
  </si>
  <si>
    <t>1. Süsskartoffeln &amp; Kartoffeln in ca. 1cm dicke Streifen schneiden (nicht schälen)
2. Die Süsskartoffelstreifen für ca. 1h wässern. (In Grosser Schale mit Wasser einlegen)
3. Trockentupfen und an der Luft etwas austrocknen lassen.
4. Nun die Kartoffelstreifen bei ca. 140Grad vorfritieren. Diese sollten noch keine Farbe annehmen. Anschliessend auf dem Küchenpapier gut abtropfen und auskühlen lassen. 
5. Kurz vor dem Servieren ein zweites Mal bei ca. 170Grad fritieren bis diese goldbraun sind. Anschliessend mit Schaumkelle aus der Pfanne heben, leicht abschütteln und in einer Schüssel salzen.</t>
  </si>
  <si>
    <t>Zwiebeln</t>
  </si>
  <si>
    <t>Bio-Orange</t>
  </si>
  <si>
    <t>Paprika</t>
  </si>
  <si>
    <t>Korianderpulver</t>
  </si>
  <si>
    <t>Tomatenpüree</t>
  </si>
  <si>
    <t>Gemüsebouillon</t>
  </si>
  <si>
    <t>Worcestershiresauce</t>
  </si>
  <si>
    <t>Balsamicoessig</t>
  </si>
  <si>
    <t>Tabasco</t>
  </si>
  <si>
    <t>Senf</t>
  </si>
  <si>
    <t>Die Zwiebeln und den Knoblauch schälen und fein hacken.
Die Schale der Orange fein abreiben und den Saft auspressen.
In einer Pfanne das Öl erhitzen. Die Zwiebeln und den Knoblauch darin glasig andünsten. Den Paprika, den Koriander, das Tomatenpüree, die Orangenschale und den Zucker beifügen und kurz mitdünsten. Mit der Bouillon, dem Orangensaft und der Worcestershire-Sauce ablöschen. Das Salz beifügen, die Pfanne decken und alles auf kleiner Hitze 20 Minuten kochen lassen.
Den Balsamicoessig, den Tabasco und den Senf beifügen und alles nochmals 2 Minuten kochen lassen.
Die Sauce mit dem Stabmixer fein pürieren, dann durch ein feines Sieb passieren und zurück in die Pfanne geben, warm halten.</t>
  </si>
  <si>
    <t>Blätterteig</t>
  </si>
  <si>
    <t>Pudding-Pulver, Vanille</t>
  </si>
  <si>
    <t>Vanilleschote</t>
  </si>
  <si>
    <t>Erdbeeren</t>
  </si>
  <si>
    <t>Puderzucker</t>
  </si>
  <si>
    <t xml:space="preserve">Backofen auf 200 °C vorheizen.
Blätterteig (350 g) ausrollen und drei runde Stücke mit ca. 18 cm Durchmesser ausstechen. Die Teigstücke auf ein mit Backpapier belegtes Blech legen, mit einer Gabel einstechen und mit Zucker (50 g) bestreuen. Die Teigstücke im vorgeheizten Ofen für ca. 15 Minuten goldbraun backen.
In der Zwischenzeit die Milch (100 ml) mit dem Pudding-Pulver (40 g) in einer Schüssel verrühren.
In einem Topf die restliche Milch (250 ml) zusammen mit dem Mark der Vanilleschote (1/2) und dem Zucker (80 g) aufkochen. Die Milch mit dem Vanillecrème-Pulver dazugeben und weiterkochen, bis eine dicke Crème entsteht.
Die Crème in eine Schüssel geben, sofort mit Klarsichtfolie abdecken und für mindestens 2 Stunden kalt stellen. Die Folie sollte dabei direkt auf der Crème liegen, damit keine Luft dazwischen kommt.
Ist die Crème abgekühlt, den Vollrahm (100 ml) aufschlagen und vorsichtig darunterheben.
Erdbeeren (600 g) waschen und je nach Grösse halbieren oder vierteln. Das erste gebackene Teigstück mit ca. 1,5 cm Crème bestreichen und 1/3 der Erdbeeren darauf verteilen. Das zweite Teigstück direkt darauf legen und wieder mit Crème bestreichen und mit Erdbeeren belegen. Das letzte Teigstück darauf legen und je nach Belieben nochmals mit Crème besteichen und mit Puderzucker (wenig) bestauben.
</t>
  </si>
  <si>
    <t>Urdinkelmehl</t>
  </si>
  <si>
    <t>Polenta</t>
  </si>
  <si>
    <t>Hefe</t>
  </si>
  <si>
    <t>lauwarmes Wasser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</si>
</sst>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7"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2"/>
      <color rgb="FF000000"/>
      <name val="Helvetica"/>
      <family val="2"/>
    </font>
    <font>
      <sz val="9"/>
      <color rgb="FF000000"/>
      <name val="Helvetica"/>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thin">
        <color auto="1"/>
      </top>
      <bottom/>
      <diagonal/>
    </border>
    <border>
      <left/>
      <right/>
      <top style="thin">
        <color auto="1"/>
      </top>
      <bottom style="hair">
        <color auto="1"/>
      </bottom>
      <diagonal/>
    </border>
    <border>
      <left style="thin">
        <color auto="1"/>
      </left>
      <right style="thin">
        <color auto="1"/>
      </right>
      <top/>
      <bottom style="hair">
        <color auto="1"/>
      </bottom>
      <diagonal/>
    </border>
    <border>
      <left/>
      <right style="thin">
        <color auto="1"/>
      </right>
      <top style="thin">
        <color auto="1"/>
      </top>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bottom style="hair">
        <color auto="1"/>
      </bottom>
      <diagonal/>
    </border>
    <border>
      <left/>
      <right style="thin">
        <color auto="1"/>
      </right>
      <top/>
      <bottom style="hair">
        <color auto="1"/>
      </bottom>
      <diagonal/>
    </border>
  </borders>
  <cellStyleXfs count="5">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73">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5"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4" fontId="11" fillId="0" borderId="21" xfId="1" applyNumberFormat="1" applyFont="1" applyBorder="1" applyAlignment="1">
      <alignment horizontal="center"/>
    </xf>
    <xf numFmtId="164"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4" fontId="11" fillId="0" borderId="22"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4" fontId="11"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25" fillId="0" borderId="0" xfId="0" applyFont="1"/>
    <xf numFmtId="4" fontId="0" fillId="0" borderId="8" xfId="0" applyNumberFormat="1" applyFont="1" applyFill="1" applyBorder="1" applyAlignment="1">
      <alignment horizontal="left" wrapText="1"/>
    </xf>
    <xf numFmtId="3" fontId="0" fillId="0" borderId="8" xfId="0" applyNumberFormat="1" applyFont="1" applyFill="1" applyBorder="1" applyAlignment="1">
      <alignment horizontal="left" wrapText="1"/>
    </xf>
    <xf numFmtId="4" fontId="0" fillId="0" borderId="6" xfId="0" applyNumberFormat="1" applyFont="1" applyFill="1" applyBorder="1" applyAlignment="1">
      <alignment horizontal="left" wrapText="1"/>
    </xf>
    <xf numFmtId="0" fontId="26" fillId="0" borderId="0" xfId="0" applyFont="1" applyAlignment="1">
      <alignment vertical="center"/>
    </xf>
    <xf numFmtId="16" fontId="13" fillId="0" borderId="8" xfId="0" applyNumberFormat="1" applyFont="1" applyBorder="1" applyAlignment="1">
      <alignment horizontal="center"/>
    </xf>
    <xf numFmtId="0" fontId="18"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7" xfId="0" applyFont="1" applyFill="1" applyBorder="1" applyAlignment="1">
      <alignment horizontal="left" vertical="top" wrapText="1"/>
    </xf>
    <xf numFmtId="0" fontId="13" fillId="0" borderId="17" xfId="0" applyFont="1" applyFill="1" applyBorder="1" applyAlignment="1">
      <alignment horizontal="left" vertical="top" wrapText="1"/>
    </xf>
    <xf numFmtId="0" fontId="13" fillId="0" borderId="20" xfId="0" applyFont="1" applyFill="1" applyBorder="1" applyAlignment="1">
      <alignment horizontal="left" vertical="top" wrapText="1"/>
    </xf>
    <xf numFmtId="0" fontId="13" fillId="0" borderId="27"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28" xfId="0" applyFont="1" applyFill="1" applyBorder="1" applyAlignment="1">
      <alignment horizontal="left" vertical="top" wrapText="1"/>
    </xf>
    <xf numFmtId="0" fontId="13" fillId="0" borderId="25" xfId="0" applyFont="1" applyFill="1" applyBorder="1" applyAlignment="1">
      <alignment horizontal="left" vertical="top" wrapText="1"/>
    </xf>
    <xf numFmtId="0" fontId="13" fillId="0" borderId="1" xfId="0" applyFont="1" applyFill="1" applyBorder="1" applyAlignment="1">
      <alignment horizontal="left" vertical="top" wrapText="1"/>
    </xf>
    <xf numFmtId="0" fontId="13" fillId="0" borderId="29" xfId="0" applyFont="1" applyFill="1" applyBorder="1" applyAlignment="1">
      <alignment horizontal="left" vertical="top"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3" fillId="0" borderId="30"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31" xfId="0" applyFont="1" applyFill="1" applyBorder="1" applyAlignment="1">
      <alignment horizontal="left" vertical="top"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xf numFmtId="164" fontId="2" fillId="0" borderId="8" xfId="1" applyNumberFormat="1" applyFont="1" applyFill="1" applyBorder="1" applyAlignment="1">
      <alignment horizontal="center"/>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2</xdr:col>
      <xdr:colOff>1356360</xdr:colOff>
      <xdr:row>3</xdr:row>
      <xdr:rowOff>32744</xdr:rowOff>
    </xdr:from>
    <xdr:to>
      <xdr:col>5</xdr:col>
      <xdr:colOff>1028700</xdr:colOff>
      <xdr:row>11</xdr:row>
      <xdr:rowOff>153778</xdr:rowOff>
    </xdr:to>
    <xdr:pic>
      <xdr:nvPicPr>
        <xdr:cNvPr id="3" name="Grafik 2">
          <a:extLst>
            <a:ext uri="{FF2B5EF4-FFF2-40B4-BE49-F238E27FC236}">
              <a16:creationId xmlns:a16="http://schemas.microsoft.com/office/drawing/2014/main" id="{DA2F2D18-A469-F3DB-01C1-BB410D60503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659380" y="916664"/>
          <a:ext cx="3825240" cy="23155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1333500</xdr:colOff>
      <xdr:row>3</xdr:row>
      <xdr:rowOff>55518</xdr:rowOff>
    </xdr:from>
    <xdr:to>
      <xdr:col>5</xdr:col>
      <xdr:colOff>995445</xdr:colOff>
      <xdr:row>11</xdr:row>
      <xdr:rowOff>172827</xdr:rowOff>
    </xdr:to>
    <xdr:pic>
      <xdr:nvPicPr>
        <xdr:cNvPr id="6" name="Grafik 5">
          <a:extLst>
            <a:ext uri="{FF2B5EF4-FFF2-40B4-BE49-F238E27FC236}">
              <a16:creationId xmlns:a16="http://schemas.microsoft.com/office/drawing/2014/main" id="{35672354-A89A-F371-18C4-4F506526A4B3}"/>
            </a:ext>
          </a:extLst>
        </xdr:cNvPr>
        <xdr:cNvPicPr>
          <a:picLocks noChangeAspect="1"/>
        </xdr:cNvPicPr>
      </xdr:nvPicPr>
      <xdr:blipFill>
        <a:blip xmlns:r="http://schemas.openxmlformats.org/officeDocument/2006/relationships" r:embed="rId3"/>
        <a:stretch>
          <a:fillRect/>
        </a:stretch>
      </xdr:blipFill>
      <xdr:spPr>
        <a:xfrm>
          <a:off x="2636520" y="939438"/>
          <a:ext cx="3814845" cy="23118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106680</xdr:colOff>
      <xdr:row>3</xdr:row>
      <xdr:rowOff>117850</xdr:rowOff>
    </xdr:from>
    <xdr:to>
      <xdr:col>5</xdr:col>
      <xdr:colOff>922045</xdr:colOff>
      <xdr:row>10</xdr:row>
      <xdr:rowOff>121920</xdr:rowOff>
    </xdr:to>
    <xdr:pic>
      <xdr:nvPicPr>
        <xdr:cNvPr id="6" name="Grafik 5" descr="knusprige Süßkartoffel-Pommes mit Jalapenos Mayo">
          <a:extLst>
            <a:ext uri="{FF2B5EF4-FFF2-40B4-BE49-F238E27FC236}">
              <a16:creationId xmlns:a16="http://schemas.microsoft.com/office/drawing/2014/main" id="{AD73B6D3-EBA0-43A1-95FE-9B78A4A7EBE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97580" y="1001770"/>
          <a:ext cx="2880385" cy="192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zoomScale="55" zoomScaleNormal="55" zoomScalePageLayoutView="75" workbookViewId="0">
      <selection activeCell="B15" sqref="B15"/>
    </sheetView>
  </sheetViews>
  <sheetFormatPr baseColWidth="10" defaultColWidth="11.44140625" defaultRowHeight="30" customHeight="1" x14ac:dyDescent="0.25"/>
  <cols>
    <col min="1" max="1" width="28.44140625" style="17" customWidth="1"/>
    <col min="2" max="2" width="84.44140625" style="41" bestFit="1" customWidth="1"/>
  </cols>
  <sheetData>
    <row r="1" spans="1:9" ht="169.5" customHeight="1" x14ac:dyDescent="0.4">
      <c r="A1" s="30"/>
      <c r="B1" s="9" t="s">
        <v>58</v>
      </c>
    </row>
    <row r="2" spans="1:9" ht="27.75" customHeight="1" x14ac:dyDescent="0.25">
      <c r="C2" s="5"/>
    </row>
    <row r="3" spans="1:9" ht="48" customHeight="1" x14ac:dyDescent="0.25">
      <c r="A3" s="69" t="s">
        <v>18</v>
      </c>
      <c r="B3" s="58">
        <v>45071</v>
      </c>
      <c r="D3" s="17" t="s">
        <v>25</v>
      </c>
      <c r="E3" s="49"/>
      <c r="F3" s="49"/>
      <c r="G3" s="50"/>
      <c r="H3" s="50" t="s">
        <v>26</v>
      </c>
      <c r="I3" s="50">
        <v>0.25</v>
      </c>
    </row>
    <row r="4" spans="1:9" ht="27.75" customHeight="1" x14ac:dyDescent="0.3">
      <c r="A4" s="69"/>
      <c r="B4" s="59"/>
      <c r="D4" s="49"/>
      <c r="E4" s="49"/>
      <c r="F4" s="49"/>
      <c r="G4" s="50"/>
      <c r="H4" s="50" t="s">
        <v>34</v>
      </c>
      <c r="I4" s="50">
        <v>1.25</v>
      </c>
    </row>
    <row r="5" spans="1:9" ht="48" customHeight="1" x14ac:dyDescent="0.25">
      <c r="A5" s="69" t="s">
        <v>60</v>
      </c>
      <c r="B5" s="60" t="s">
        <v>61</v>
      </c>
      <c r="D5" s="51" t="s">
        <v>42</v>
      </c>
      <c r="E5" s="49"/>
      <c r="F5" s="49"/>
      <c r="G5" s="50"/>
      <c r="H5" s="50" t="s">
        <v>22</v>
      </c>
      <c r="I5" s="50" t="s">
        <v>27</v>
      </c>
    </row>
    <row r="6" spans="1:9" ht="30" customHeight="1" x14ac:dyDescent="0.3">
      <c r="A6" s="69"/>
      <c r="B6" s="59"/>
      <c r="D6" s="47"/>
      <c r="G6" s="50"/>
      <c r="H6" s="50" t="s">
        <v>35</v>
      </c>
      <c r="I6" s="50" t="s">
        <v>43</v>
      </c>
    </row>
    <row r="7" spans="1:9" ht="48" customHeight="1" x14ac:dyDescent="0.25">
      <c r="A7" s="69" t="s">
        <v>50</v>
      </c>
      <c r="B7" s="60" t="s">
        <v>59</v>
      </c>
      <c r="H7" s="50" t="s">
        <v>23</v>
      </c>
      <c r="I7" s="50">
        <v>1</v>
      </c>
    </row>
    <row r="8" spans="1:9" ht="30" customHeight="1" x14ac:dyDescent="0.3">
      <c r="A8" s="69"/>
      <c r="B8" s="59"/>
      <c r="H8" s="50" t="s">
        <v>24</v>
      </c>
      <c r="I8" s="50" t="s">
        <v>28</v>
      </c>
    </row>
    <row r="9" spans="1:9" ht="48" customHeight="1" x14ac:dyDescent="0.25">
      <c r="A9" s="69" t="s">
        <v>12</v>
      </c>
      <c r="B9" s="70" t="s">
        <v>91</v>
      </c>
      <c r="G9" s="48"/>
      <c r="H9" s="50" t="s">
        <v>29</v>
      </c>
      <c r="I9" s="50" t="s">
        <v>30</v>
      </c>
    </row>
    <row r="10" spans="1:9" ht="48" customHeight="1" x14ac:dyDescent="0.25">
      <c r="A10" s="69" t="s">
        <v>37</v>
      </c>
      <c r="B10" s="60" t="s">
        <v>93</v>
      </c>
    </row>
    <row r="11" spans="1:9" ht="48" customHeight="1" x14ac:dyDescent="0.25">
      <c r="A11" s="69" t="s">
        <v>36</v>
      </c>
      <c r="B11" s="71" t="s">
        <v>92</v>
      </c>
    </row>
    <row r="12" spans="1:9" ht="30" customHeight="1" x14ac:dyDescent="0.3">
      <c r="A12" s="69"/>
      <c r="B12" s="59"/>
    </row>
    <row r="13" spans="1:9" ht="48" customHeight="1" x14ac:dyDescent="0.25">
      <c r="A13" s="69" t="s">
        <v>13</v>
      </c>
      <c r="B13" s="60" t="s">
        <v>57</v>
      </c>
    </row>
    <row r="14" spans="1:9" s="6" customFormat="1" ht="30" customHeight="1" x14ac:dyDescent="0.3">
      <c r="A14" s="69"/>
      <c r="B14" s="59"/>
    </row>
    <row r="15" spans="1:9" ht="48" customHeight="1" x14ac:dyDescent="0.25">
      <c r="A15" s="69" t="s">
        <v>38</v>
      </c>
      <c r="B15" s="60" t="s">
        <v>62</v>
      </c>
    </row>
    <row r="16" spans="1:9" s="6" customFormat="1" ht="30" customHeight="1" x14ac:dyDescent="0.3">
      <c r="A16" s="69"/>
      <c r="B16" s="59"/>
    </row>
    <row r="17" spans="1:11" ht="48" customHeight="1" x14ac:dyDescent="0.25">
      <c r="A17" s="69" t="s">
        <v>17</v>
      </c>
      <c r="B17" s="60" t="s">
        <v>44</v>
      </c>
    </row>
    <row r="18" spans="1:11" ht="30" customHeight="1" x14ac:dyDescent="0.3">
      <c r="A18" s="69"/>
      <c r="B18" s="59"/>
    </row>
    <row r="19" spans="1:11" ht="48" customHeight="1" x14ac:dyDescent="0.3">
      <c r="A19" s="69" t="s">
        <v>14</v>
      </c>
      <c r="B19" s="61">
        <v>15</v>
      </c>
      <c r="D19" s="146"/>
      <c r="E19" s="146"/>
      <c r="F19" s="146"/>
      <c r="G19" s="146"/>
      <c r="H19" s="146"/>
      <c r="I19" s="146"/>
      <c r="J19" s="146"/>
      <c r="K19" s="146"/>
    </row>
    <row r="20" spans="1:11" ht="30" customHeight="1" x14ac:dyDescent="0.25">
      <c r="A20" s="57"/>
      <c r="B20" s="62"/>
      <c r="G20" s="4"/>
      <c r="H20" s="7"/>
    </row>
    <row r="21" spans="1:11" ht="30" customHeight="1" x14ac:dyDescent="0.25">
      <c r="G21" s="4"/>
    </row>
    <row r="22" spans="1:11" s="7" customFormat="1" ht="30" customHeight="1" x14ac:dyDescent="0.25">
      <c r="A22" s="15"/>
      <c r="B22" s="41"/>
      <c r="C22"/>
      <c r="D22"/>
      <c r="E22"/>
      <c r="F22"/>
      <c r="G22" s="4"/>
    </row>
    <row r="23" spans="1:11" ht="30" customHeight="1" x14ac:dyDescent="0.25">
      <c r="C23" s="7"/>
      <c r="D23" s="7"/>
    </row>
    <row r="24" spans="1:11" ht="30" customHeight="1" x14ac:dyDescent="0.25">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PageLayoutView="70" workbookViewId="0">
      <selection activeCell="A9" sqref="A9"/>
    </sheetView>
  </sheetViews>
  <sheetFormatPr baseColWidth="10" defaultColWidth="11.44140625" defaultRowHeight="13.2" outlineLevelCol="1" x14ac:dyDescent="0.25"/>
  <cols>
    <col min="1" max="1" width="10" customWidth="1"/>
    <col min="2" max="2" width="9" customWidth="1"/>
    <col min="3" max="3" width="30.44140625" customWidth="1"/>
    <col min="4" max="4" width="15.6640625" customWidth="1"/>
    <col min="5" max="5" width="14.44140625" style="27" customWidth="1"/>
    <col min="6" max="6" width="15.33203125" customWidth="1"/>
    <col min="7" max="7" width="2.33203125" customWidth="1"/>
    <col min="8" max="8" width="2.44140625" customWidth="1"/>
    <col min="9" max="9" width="13.109375" style="28" customWidth="1" outlineLevel="1"/>
    <col min="10" max="10" width="10.44140625" customWidth="1" outlineLevel="1"/>
    <col min="11" max="11" width="2.44140625" customWidth="1"/>
    <col min="12" max="12" width="19.6640625" style="16" customWidth="1"/>
    <col min="13" max="13" width="12.44140625" bestFit="1" customWidth="1"/>
    <col min="14" max="14" width="13" customWidth="1"/>
    <col min="15" max="15" width="4.109375" bestFit="1" customWidth="1"/>
  </cols>
  <sheetData>
    <row r="1" spans="1:18" ht="26.25" customHeight="1" x14ac:dyDescent="0.25">
      <c r="A1" s="55"/>
      <c r="B1" s="8"/>
      <c r="C1" s="8"/>
      <c r="D1" s="8"/>
      <c r="E1" s="33" t="s">
        <v>20</v>
      </c>
      <c r="F1" s="34">
        <f>SUM(Menu!B3)</f>
        <v>45071</v>
      </c>
      <c r="G1" s="1"/>
      <c r="I1" s="147" t="s">
        <v>5</v>
      </c>
      <c r="J1" s="148"/>
      <c r="M1" s="11"/>
    </row>
    <row r="2" spans="1:18" s="2" customFormat="1" ht="23.25" customHeight="1" x14ac:dyDescent="0.25">
      <c r="A2" s="43" t="str">
        <f>Menu!B5</f>
        <v>Pikanter Kiwi-Fenchelsalat mit Rinderschinken</v>
      </c>
      <c r="B2" s="44"/>
      <c r="C2" s="44"/>
      <c r="D2" s="42"/>
      <c r="E2" s="35" t="s">
        <v>21</v>
      </c>
      <c r="F2" s="36">
        <v>1</v>
      </c>
      <c r="I2" s="37">
        <v>6</v>
      </c>
      <c r="J2" s="25" t="s">
        <v>2</v>
      </c>
      <c r="L2" s="149" t="s">
        <v>25</v>
      </c>
      <c r="M2" s="150"/>
      <c r="N2"/>
      <c r="O2"/>
    </row>
    <row r="3" spans="1:18" s="11" customFormat="1" ht="21" customHeight="1" x14ac:dyDescent="0.25">
      <c r="A3" s="13" t="s">
        <v>1</v>
      </c>
      <c r="B3" s="63" t="s">
        <v>0</v>
      </c>
      <c r="C3" s="14" t="s">
        <v>9</v>
      </c>
      <c r="D3" s="38" t="s">
        <v>8</v>
      </c>
      <c r="E3" s="26" t="s">
        <v>6</v>
      </c>
      <c r="F3" s="10" t="s">
        <v>7</v>
      </c>
      <c r="I3" s="26" t="s">
        <v>11</v>
      </c>
      <c r="J3" s="12" t="s">
        <v>3</v>
      </c>
      <c r="L3" s="150"/>
      <c r="M3" s="150"/>
      <c r="N3"/>
      <c r="O3"/>
    </row>
    <row r="4" spans="1:18" ht="21.75" customHeight="1" x14ac:dyDescent="0.25">
      <c r="A4" s="72">
        <f t="shared" ref="A4:A11" si="0">ROUND(SUM(J4*$F$2),2)</f>
        <v>1</v>
      </c>
      <c r="B4" s="45" t="s">
        <v>24</v>
      </c>
      <c r="C4" s="140" t="s">
        <v>63</v>
      </c>
      <c r="D4" s="65"/>
      <c r="E4" s="39"/>
      <c r="F4" s="72">
        <f>SUM(E4*A4)</f>
        <v>0</v>
      </c>
      <c r="I4" s="117">
        <v>6</v>
      </c>
      <c r="J4" s="118">
        <f t="shared" ref="J4:J18" si="1">I4/$I$2</f>
        <v>1</v>
      </c>
      <c r="K4" s="18"/>
      <c r="L4" s="50" t="s">
        <v>26</v>
      </c>
      <c r="M4" s="50">
        <v>0.25</v>
      </c>
      <c r="N4" s="49"/>
      <c r="P4" s="49"/>
      <c r="Q4" s="50"/>
      <c r="R4" s="50"/>
    </row>
    <row r="5" spans="1:18" ht="21.75" customHeight="1" x14ac:dyDescent="0.25">
      <c r="A5" s="73">
        <f t="shared" si="0"/>
        <v>0.25</v>
      </c>
      <c r="B5" s="46" t="s">
        <v>24</v>
      </c>
      <c r="C5" s="140" t="s">
        <v>64</v>
      </c>
      <c r="D5" s="66"/>
      <c r="E5" s="40"/>
      <c r="F5" s="73">
        <f t="shared" ref="F5:F20" si="2">SUM(E5*A5)</f>
        <v>0</v>
      </c>
      <c r="I5" s="119">
        <v>1.5</v>
      </c>
      <c r="J5" s="120">
        <f t="shared" si="1"/>
        <v>0.25</v>
      </c>
      <c r="K5" s="18"/>
      <c r="L5" s="50" t="s">
        <v>34</v>
      </c>
      <c r="M5" s="50">
        <v>1.25</v>
      </c>
      <c r="N5" s="49"/>
      <c r="P5" s="49"/>
      <c r="Q5" s="50"/>
      <c r="R5" s="50"/>
    </row>
    <row r="6" spans="1:18" ht="21.75" customHeight="1" x14ac:dyDescent="0.25">
      <c r="A6" s="73">
        <f t="shared" si="0"/>
        <v>10</v>
      </c>
      <c r="B6" s="46" t="s">
        <v>52</v>
      </c>
      <c r="C6" s="140" t="s">
        <v>65</v>
      </c>
      <c r="D6" s="66"/>
      <c r="E6" s="40"/>
      <c r="F6" s="73">
        <f t="shared" si="2"/>
        <v>0</v>
      </c>
      <c r="I6" s="119">
        <v>60</v>
      </c>
      <c r="J6" s="120">
        <f t="shared" si="1"/>
        <v>10</v>
      </c>
      <c r="K6" s="18"/>
      <c r="L6" s="50" t="s">
        <v>22</v>
      </c>
      <c r="M6" s="50" t="s">
        <v>27</v>
      </c>
      <c r="N6" s="49"/>
      <c r="P6" s="49"/>
      <c r="Q6" s="50"/>
      <c r="R6" s="50"/>
    </row>
    <row r="7" spans="1:18" ht="21.75" customHeight="1" x14ac:dyDescent="0.25">
      <c r="A7" s="73">
        <f t="shared" si="0"/>
        <v>8.33</v>
      </c>
      <c r="B7" s="46" t="s">
        <v>52</v>
      </c>
      <c r="C7" s="140" t="s">
        <v>56</v>
      </c>
      <c r="D7" s="66"/>
      <c r="E7" s="40"/>
      <c r="F7" s="73">
        <f t="shared" si="2"/>
        <v>0</v>
      </c>
      <c r="I7" s="119">
        <v>50</v>
      </c>
      <c r="J7" s="120">
        <f t="shared" si="1"/>
        <v>8.3333333333333339</v>
      </c>
      <c r="K7" s="18"/>
      <c r="L7" s="50" t="s">
        <v>35</v>
      </c>
      <c r="M7" s="50" t="s">
        <v>32</v>
      </c>
      <c r="Q7" s="50"/>
    </row>
    <row r="8" spans="1:18" ht="21.75" customHeight="1" x14ac:dyDescent="0.25">
      <c r="A8" s="73">
        <f t="shared" si="0"/>
        <v>0.13</v>
      </c>
      <c r="B8" s="46" t="s">
        <v>24</v>
      </c>
      <c r="C8" s="140" t="s">
        <v>66</v>
      </c>
      <c r="D8" s="66"/>
      <c r="E8" s="40"/>
      <c r="F8" s="73">
        <f t="shared" si="2"/>
        <v>0</v>
      </c>
      <c r="I8" s="119">
        <v>0.75</v>
      </c>
      <c r="J8" s="120">
        <f t="shared" si="1"/>
        <v>0.125</v>
      </c>
      <c r="K8" s="18"/>
      <c r="L8" s="50" t="s">
        <v>23</v>
      </c>
      <c r="M8" s="50">
        <v>1</v>
      </c>
      <c r="Q8" s="50"/>
    </row>
    <row r="9" spans="1:18" ht="21.75" customHeight="1" x14ac:dyDescent="0.25">
      <c r="A9" s="73">
        <f t="shared" si="0"/>
        <v>0.13</v>
      </c>
      <c r="B9" s="46" t="s">
        <v>22</v>
      </c>
      <c r="C9" s="140" t="s">
        <v>67</v>
      </c>
      <c r="D9" s="66"/>
      <c r="E9" s="40"/>
      <c r="F9" s="73">
        <f t="shared" si="2"/>
        <v>0</v>
      </c>
      <c r="I9" s="119">
        <v>0.75</v>
      </c>
      <c r="J9" s="120">
        <f t="shared" si="1"/>
        <v>0.125</v>
      </c>
      <c r="K9" s="18"/>
      <c r="L9" s="50" t="s">
        <v>24</v>
      </c>
      <c r="M9" s="50" t="s">
        <v>28</v>
      </c>
      <c r="Q9" s="50"/>
    </row>
    <row r="10" spans="1:18" ht="21.75" customHeight="1" x14ac:dyDescent="0.25">
      <c r="A10" s="73">
        <f t="shared" si="0"/>
        <v>0.13</v>
      </c>
      <c r="B10" s="46" t="s">
        <v>35</v>
      </c>
      <c r="C10" s="140" t="s">
        <v>68</v>
      </c>
      <c r="D10" s="66"/>
      <c r="E10"/>
      <c r="F10" s="73">
        <f t="shared" si="2"/>
        <v>0</v>
      </c>
      <c r="I10" s="119">
        <v>0.75</v>
      </c>
      <c r="J10" s="120">
        <f t="shared" si="1"/>
        <v>0.125</v>
      </c>
      <c r="K10" s="18"/>
      <c r="L10" s="50" t="s">
        <v>29</v>
      </c>
      <c r="M10" s="50" t="s">
        <v>30</v>
      </c>
      <c r="Q10" s="50"/>
    </row>
    <row r="11" spans="1:18" ht="21.75" customHeight="1" x14ac:dyDescent="0.25">
      <c r="A11" s="73">
        <f t="shared" si="0"/>
        <v>0.63</v>
      </c>
      <c r="B11" s="46" t="s">
        <v>22</v>
      </c>
      <c r="C11" s="140" t="s">
        <v>46</v>
      </c>
      <c r="D11" s="66"/>
      <c r="E11" s="40"/>
      <c r="F11" s="73">
        <f t="shared" si="2"/>
        <v>0</v>
      </c>
      <c r="I11" s="119">
        <v>3.75</v>
      </c>
      <c r="J11" s="120">
        <f t="shared" si="1"/>
        <v>0.625</v>
      </c>
      <c r="K11" s="18"/>
      <c r="L11" s="51" t="s">
        <v>33</v>
      </c>
      <c r="Q11" s="50"/>
    </row>
    <row r="12" spans="1:18" ht="21.75" customHeight="1" x14ac:dyDescent="0.25">
      <c r="A12" s="73">
        <f t="shared" ref="A12:A20" si="3">ROUND(SUM(J12*$F$2),2)</f>
        <v>15</v>
      </c>
      <c r="B12" s="46" t="s">
        <v>52</v>
      </c>
      <c r="C12" s="140" t="s">
        <v>69</v>
      </c>
      <c r="D12" s="66"/>
      <c r="E12" s="40"/>
      <c r="F12" s="73">
        <f t="shared" si="2"/>
        <v>0</v>
      </c>
      <c r="I12" s="119">
        <v>90</v>
      </c>
      <c r="J12" s="120">
        <f t="shared" si="1"/>
        <v>15</v>
      </c>
      <c r="K12" s="18"/>
      <c r="M12" s="11"/>
      <c r="Q12" s="50"/>
    </row>
    <row r="13" spans="1:18" ht="21.75" customHeight="1" x14ac:dyDescent="0.25">
      <c r="A13" s="73">
        <f t="shared" si="3"/>
        <v>0</v>
      </c>
      <c r="B13" s="46"/>
      <c r="C13" s="140"/>
      <c r="D13" s="66"/>
      <c r="E13" s="40"/>
      <c r="F13" s="73">
        <f t="shared" si="2"/>
        <v>0</v>
      </c>
      <c r="I13" s="119"/>
      <c r="J13" s="120">
        <f t="shared" si="1"/>
        <v>0</v>
      </c>
      <c r="K13" s="18"/>
      <c r="M13" s="11"/>
      <c r="Q13" s="50"/>
    </row>
    <row r="14" spans="1:18" ht="21.75" customHeight="1" x14ac:dyDescent="0.25">
      <c r="A14" s="73"/>
      <c r="B14" s="46"/>
      <c r="C14" s="140"/>
      <c r="D14" s="66"/>
      <c r="E14" s="40"/>
      <c r="F14" s="73">
        <f t="shared" si="2"/>
        <v>0</v>
      </c>
      <c r="I14" s="119"/>
      <c r="J14" s="120"/>
      <c r="K14" s="18"/>
      <c r="Q14" s="50"/>
    </row>
    <row r="15" spans="1:18" ht="21.75" customHeight="1" x14ac:dyDescent="0.25">
      <c r="A15" s="73"/>
      <c r="B15" s="46"/>
      <c r="C15" s="141"/>
      <c r="D15" s="66"/>
      <c r="E15" s="40"/>
      <c r="F15" s="73">
        <f t="shared" si="2"/>
        <v>0</v>
      </c>
      <c r="I15" s="119"/>
      <c r="J15" s="120"/>
      <c r="K15" s="18"/>
      <c r="Q15" s="50"/>
    </row>
    <row r="16" spans="1:18" ht="21.75" customHeight="1" x14ac:dyDescent="0.25">
      <c r="A16" s="73"/>
      <c r="B16" s="46"/>
      <c r="C16" s="54"/>
      <c r="D16" s="66"/>
      <c r="E16" s="40"/>
      <c r="F16" s="73">
        <f t="shared" si="2"/>
        <v>0</v>
      </c>
      <c r="I16" s="119"/>
      <c r="J16" s="120"/>
      <c r="K16" s="18"/>
      <c r="Q16" s="50"/>
    </row>
    <row r="17" spans="1:12" ht="21.75" customHeight="1" x14ac:dyDescent="0.25">
      <c r="A17" s="73">
        <f t="shared" si="3"/>
        <v>0</v>
      </c>
      <c r="B17" s="46"/>
      <c r="C17" s="54" t="s">
        <v>47</v>
      </c>
      <c r="D17" s="66"/>
      <c r="E17" s="40"/>
      <c r="F17" s="73">
        <f t="shared" si="2"/>
        <v>0</v>
      </c>
      <c r="I17" s="119"/>
      <c r="J17" s="120">
        <f t="shared" si="1"/>
        <v>0</v>
      </c>
      <c r="K17" s="18"/>
    </row>
    <row r="18" spans="1:12" ht="21.75" customHeight="1" x14ac:dyDescent="0.25">
      <c r="A18" s="74">
        <f t="shared" si="3"/>
        <v>0</v>
      </c>
      <c r="B18" s="46"/>
      <c r="C18" s="54" t="s">
        <v>51</v>
      </c>
      <c r="D18" s="142"/>
      <c r="E18" s="40"/>
      <c r="F18" s="74">
        <f t="shared" si="2"/>
        <v>0</v>
      </c>
      <c r="I18" s="119"/>
      <c r="J18" s="120">
        <f t="shared" si="1"/>
        <v>0</v>
      </c>
      <c r="K18" s="18"/>
    </row>
    <row r="19" spans="1:12" ht="21.75" customHeight="1" x14ac:dyDescent="0.25">
      <c r="A19" s="74">
        <f t="shared" si="3"/>
        <v>0</v>
      </c>
      <c r="B19" s="46"/>
      <c r="C19" s="54"/>
      <c r="D19" s="66"/>
      <c r="E19" s="40"/>
      <c r="F19" s="74">
        <f t="shared" si="2"/>
        <v>0</v>
      </c>
      <c r="I19" s="119"/>
      <c r="J19" s="120">
        <f t="shared" ref="J19:J20" si="4">I19/$I$2</f>
        <v>0</v>
      </c>
    </row>
    <row r="20" spans="1:12" ht="21.75" customHeight="1" x14ac:dyDescent="0.25">
      <c r="A20" s="74">
        <f t="shared" si="3"/>
        <v>0</v>
      </c>
      <c r="B20" s="56"/>
      <c r="C20" s="64"/>
      <c r="D20" s="67"/>
      <c r="E20" s="40"/>
      <c r="F20" s="75">
        <f t="shared" si="2"/>
        <v>0</v>
      </c>
      <c r="I20" s="121"/>
      <c r="J20" s="122">
        <f t="shared" si="4"/>
        <v>0</v>
      </c>
    </row>
    <row r="21" spans="1:12" s="3" customFormat="1" ht="22.5" customHeight="1" x14ac:dyDescent="0.25">
      <c r="A21" s="76" t="s">
        <v>19</v>
      </c>
      <c r="B21" s="77"/>
      <c r="C21" s="77"/>
      <c r="D21" s="78" t="s">
        <v>40</v>
      </c>
      <c r="E21" s="78"/>
      <c r="F21" s="79"/>
      <c r="G21"/>
      <c r="H21"/>
      <c r="L21" s="32"/>
    </row>
    <row r="22" spans="1:12" ht="31.5" customHeight="1" x14ac:dyDescent="0.25">
      <c r="A22" s="151" t="s">
        <v>70</v>
      </c>
      <c r="B22" s="152"/>
      <c r="C22" s="152"/>
      <c r="D22" s="152"/>
      <c r="E22" s="152"/>
      <c r="F22" s="153"/>
    </row>
    <row r="23" spans="1:12" ht="31.5" customHeight="1" x14ac:dyDescent="0.25">
      <c r="A23" s="154"/>
      <c r="B23" s="155"/>
      <c r="C23" s="155"/>
      <c r="D23" s="155"/>
      <c r="E23" s="155"/>
      <c r="F23" s="156"/>
    </row>
    <row r="24" spans="1:12" ht="31.5" customHeight="1" x14ac:dyDescent="0.25">
      <c r="A24" s="154"/>
      <c r="B24" s="155"/>
      <c r="C24" s="155"/>
      <c r="D24" s="155"/>
      <c r="E24" s="155"/>
      <c r="F24" s="156"/>
    </row>
    <row r="25" spans="1:12" ht="31.5" customHeight="1" x14ac:dyDescent="0.25">
      <c r="A25" s="154"/>
      <c r="B25" s="155"/>
      <c r="C25" s="155"/>
      <c r="D25" s="155"/>
      <c r="E25" s="155"/>
      <c r="F25" s="156"/>
    </row>
    <row r="26" spans="1:12" ht="31.5" customHeight="1" x14ac:dyDescent="0.25">
      <c r="A26" s="154"/>
      <c r="B26" s="155"/>
      <c r="C26" s="155"/>
      <c r="D26" s="155"/>
      <c r="E26" s="155"/>
      <c r="F26" s="156"/>
    </row>
    <row r="27" spans="1:12" ht="31.5" customHeight="1" x14ac:dyDescent="0.25">
      <c r="A27" s="154"/>
      <c r="B27" s="155"/>
      <c r="C27" s="155"/>
      <c r="D27" s="155"/>
      <c r="E27" s="155"/>
      <c r="F27" s="156"/>
    </row>
    <row r="28" spans="1:12" s="3" customFormat="1" ht="31.5" customHeight="1" x14ac:dyDescent="0.25">
      <c r="A28" s="154"/>
      <c r="B28" s="155"/>
      <c r="C28" s="155"/>
      <c r="D28" s="155"/>
      <c r="E28" s="155"/>
      <c r="F28" s="156"/>
      <c r="G28"/>
      <c r="H28"/>
    </row>
    <row r="29" spans="1:12" ht="31.5" customHeight="1" x14ac:dyDescent="0.25">
      <c r="A29" s="154"/>
      <c r="B29" s="155"/>
      <c r="C29" s="155"/>
      <c r="D29" s="155"/>
      <c r="E29" s="155"/>
      <c r="F29" s="156"/>
      <c r="I29" s="3"/>
      <c r="J29" s="3"/>
      <c r="K29" s="3"/>
      <c r="L29" s="3"/>
    </row>
    <row r="30" spans="1:12" ht="31.5" customHeight="1" x14ac:dyDescent="0.25">
      <c r="A30" s="154"/>
      <c r="B30" s="155"/>
      <c r="C30" s="155"/>
      <c r="D30" s="155"/>
      <c r="E30" s="155"/>
      <c r="F30" s="156"/>
      <c r="I30" s="3"/>
      <c r="J30" s="3"/>
      <c r="K30" s="3"/>
      <c r="L30" s="3"/>
    </row>
    <row r="31" spans="1:12" ht="31.5" customHeight="1" x14ac:dyDescent="0.25">
      <c r="A31" s="154"/>
      <c r="B31" s="155"/>
      <c r="C31" s="155"/>
      <c r="D31" s="155"/>
      <c r="E31" s="155"/>
      <c r="F31" s="156"/>
      <c r="I31" s="3"/>
      <c r="J31" s="3"/>
      <c r="K31" s="3"/>
      <c r="L31" s="3"/>
    </row>
    <row r="32" spans="1:12" ht="31.5" customHeight="1" x14ac:dyDescent="0.25">
      <c r="A32" s="157"/>
      <c r="B32" s="158"/>
      <c r="C32" s="158"/>
      <c r="D32" s="158"/>
      <c r="E32" s="158"/>
      <c r="F32" s="159"/>
    </row>
    <row r="33" spans="10:12" customFormat="1" x14ac:dyDescent="0.25">
      <c r="J33" s="3"/>
      <c r="L33" s="16"/>
    </row>
    <row r="34" spans="10:12" customFormat="1" x14ac:dyDescent="0.25">
      <c r="L34" s="16"/>
    </row>
    <row r="35" spans="10:12" customFormat="1" x14ac:dyDescent="0.25">
      <c r="L35" s="16"/>
    </row>
    <row r="36" spans="10:12" customFormat="1" x14ac:dyDescent="0.25">
      <c r="L36" s="16"/>
    </row>
    <row r="38" spans="10:12" customFormat="1" ht="13.8" x14ac:dyDescent="0.25">
      <c r="L38" s="52"/>
    </row>
    <row r="39" spans="10:12" customFormat="1" ht="13.8" x14ac:dyDescent="0.25">
      <c r="L39" s="52"/>
    </row>
  </sheetData>
  <mergeCells count="3">
    <mergeCell ref="I1:J1"/>
    <mergeCell ref="L2:M3"/>
    <mergeCell ref="A22:F32"/>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workbookViewId="0">
      <selection activeCell="A22" sqref="A22:F31"/>
    </sheetView>
  </sheetViews>
  <sheetFormatPr baseColWidth="10" defaultColWidth="11.44140625" defaultRowHeight="13.2" outlineLevelCol="1" x14ac:dyDescent="0.25"/>
  <cols>
    <col min="1" max="1" width="10" customWidth="1"/>
    <col min="2" max="2" width="9" customWidth="1"/>
    <col min="3" max="3" width="30.44140625" customWidth="1"/>
    <col min="4" max="4" width="15.6640625" customWidth="1"/>
    <col min="5" max="5" width="14.44140625" style="27" customWidth="1"/>
    <col min="6" max="6" width="15.33203125" customWidth="1"/>
    <col min="7" max="7" width="2.33203125" customWidth="1"/>
    <col min="8" max="8" width="2.44140625" customWidth="1"/>
    <col min="9" max="9" width="13.109375" style="28" customWidth="1" outlineLevel="1"/>
    <col min="10" max="10" width="10.44140625" customWidth="1" outlineLevel="1"/>
    <col min="11" max="11" width="2.44140625" customWidth="1"/>
    <col min="12" max="12" width="19.6640625" style="16" customWidth="1"/>
    <col min="13" max="13" width="12.44140625" bestFit="1" customWidth="1"/>
    <col min="14" max="14" width="13" customWidth="1"/>
    <col min="15" max="15" width="4.109375" bestFit="1" customWidth="1"/>
  </cols>
  <sheetData>
    <row r="1" spans="1:18" ht="26.25" customHeight="1" x14ac:dyDescent="0.25">
      <c r="A1" s="55"/>
      <c r="B1" s="8"/>
      <c r="C1" s="8"/>
      <c r="D1" s="8"/>
      <c r="E1" s="33" t="s">
        <v>20</v>
      </c>
      <c r="F1" s="34">
        <f>SUM(Menu!B3)</f>
        <v>45071</v>
      </c>
      <c r="G1" s="1"/>
      <c r="I1" s="147" t="s">
        <v>5</v>
      </c>
      <c r="J1" s="148"/>
      <c r="M1" s="11"/>
    </row>
    <row r="2" spans="1:18" s="2" customFormat="1" ht="23.25" customHeight="1" x14ac:dyDescent="0.25">
      <c r="A2" s="43" t="str">
        <f>Menu!B7</f>
        <v>Siedfleisch vom Rind</v>
      </c>
      <c r="B2" s="44"/>
      <c r="C2" s="44"/>
      <c r="D2" s="42"/>
      <c r="E2" s="35" t="s">
        <v>21</v>
      </c>
      <c r="F2" s="36">
        <v>12</v>
      </c>
      <c r="I2" s="37">
        <v>8</v>
      </c>
      <c r="J2" s="25" t="s">
        <v>2</v>
      </c>
      <c r="L2" s="149" t="s">
        <v>25</v>
      </c>
      <c r="M2" s="150"/>
      <c r="N2"/>
      <c r="O2"/>
    </row>
    <row r="3" spans="1:18" s="11" customFormat="1" ht="21" customHeight="1" x14ac:dyDescent="0.25">
      <c r="A3" s="13" t="s">
        <v>1</v>
      </c>
      <c r="B3" s="63" t="s">
        <v>0</v>
      </c>
      <c r="C3" s="14" t="s">
        <v>9</v>
      </c>
      <c r="D3" s="38" t="s">
        <v>8</v>
      </c>
      <c r="E3" s="26" t="s">
        <v>6</v>
      </c>
      <c r="F3" s="10" t="s">
        <v>7</v>
      </c>
      <c r="I3" s="26" t="s">
        <v>11</v>
      </c>
      <c r="J3" s="12" t="s">
        <v>3</v>
      </c>
      <c r="L3" s="150"/>
      <c r="M3" s="150"/>
      <c r="N3"/>
      <c r="O3"/>
    </row>
    <row r="4" spans="1:18" ht="21.75" customHeight="1" x14ac:dyDescent="0.25">
      <c r="A4" s="72">
        <f t="shared" ref="A4:A15" si="0">ROUND(SUM(J4*$F$2),2)</f>
        <v>900</v>
      </c>
      <c r="B4" s="45" t="s">
        <v>52</v>
      </c>
      <c r="C4" s="53" t="s">
        <v>59</v>
      </c>
      <c r="D4" s="65"/>
      <c r="E4" s="39"/>
      <c r="F4" s="72">
        <f t="shared" ref="F4:F20" si="1">SUM(E4*A4)</f>
        <v>0</v>
      </c>
      <c r="I4" s="117">
        <v>600</v>
      </c>
      <c r="J4" s="118">
        <f t="shared" ref="J4:J20" si="2">I4/$I$2</f>
        <v>75</v>
      </c>
      <c r="K4" s="18"/>
      <c r="L4" s="50" t="s">
        <v>26</v>
      </c>
      <c r="M4" s="50">
        <v>0.25</v>
      </c>
      <c r="N4" s="49"/>
      <c r="P4" s="49"/>
      <c r="Q4" s="50"/>
      <c r="R4" s="50"/>
    </row>
    <row r="5" spans="1:18" ht="21.75" customHeight="1" x14ac:dyDescent="0.25">
      <c r="A5" s="73">
        <f t="shared" si="0"/>
        <v>9</v>
      </c>
      <c r="B5" s="46" t="s">
        <v>24</v>
      </c>
      <c r="C5" s="54" t="s">
        <v>71</v>
      </c>
      <c r="D5" s="66"/>
      <c r="E5" s="40"/>
      <c r="F5" s="73">
        <f t="shared" si="1"/>
        <v>0</v>
      </c>
      <c r="I5" s="119">
        <v>6</v>
      </c>
      <c r="J5" s="120">
        <f t="shared" si="2"/>
        <v>0.75</v>
      </c>
      <c r="K5" s="18"/>
      <c r="L5" s="50" t="s">
        <v>34</v>
      </c>
      <c r="M5" s="50">
        <v>1.25</v>
      </c>
      <c r="N5" s="49"/>
      <c r="P5" s="49"/>
      <c r="Q5" s="50"/>
      <c r="R5" s="50"/>
    </row>
    <row r="6" spans="1:18" ht="21.75" customHeight="1" x14ac:dyDescent="0.25">
      <c r="A6" s="73">
        <f t="shared" si="0"/>
        <v>1.5</v>
      </c>
      <c r="B6" s="46" t="s">
        <v>24</v>
      </c>
      <c r="C6" s="144" t="s">
        <v>72</v>
      </c>
      <c r="D6" s="66"/>
      <c r="E6" s="40"/>
      <c r="F6" s="73">
        <f>SUM(E6*A6)</f>
        <v>0</v>
      </c>
      <c r="I6" s="119">
        <v>1</v>
      </c>
      <c r="J6" s="120">
        <f t="shared" si="2"/>
        <v>0.125</v>
      </c>
      <c r="K6" s="18"/>
      <c r="L6" s="50" t="s">
        <v>22</v>
      </c>
      <c r="M6" s="50" t="s">
        <v>27</v>
      </c>
      <c r="N6" s="49"/>
      <c r="P6" s="49"/>
      <c r="Q6" s="50"/>
      <c r="R6" s="50"/>
    </row>
    <row r="7" spans="1:18" ht="21.75" customHeight="1" x14ac:dyDescent="0.25">
      <c r="A7" s="73">
        <f t="shared" si="0"/>
        <v>1.5</v>
      </c>
      <c r="B7" s="46" t="s">
        <v>24</v>
      </c>
      <c r="C7" s="54" t="s">
        <v>73</v>
      </c>
      <c r="D7" s="66"/>
      <c r="E7" s="40"/>
      <c r="F7" s="73">
        <f>SUM(E7*A7)</f>
        <v>0</v>
      </c>
      <c r="I7" s="119">
        <v>1</v>
      </c>
      <c r="J7" s="120">
        <f t="shared" si="2"/>
        <v>0.125</v>
      </c>
      <c r="K7" s="18"/>
      <c r="L7" s="50" t="s">
        <v>35</v>
      </c>
      <c r="M7" s="50" t="s">
        <v>32</v>
      </c>
      <c r="Q7" s="50"/>
    </row>
    <row r="8" spans="1:18" ht="21.75" customHeight="1" x14ac:dyDescent="0.25">
      <c r="A8" s="73">
        <f t="shared" si="0"/>
        <v>1.5</v>
      </c>
      <c r="B8" s="46" t="s">
        <v>24</v>
      </c>
      <c r="C8" s="54" t="s">
        <v>74</v>
      </c>
      <c r="D8" s="66"/>
      <c r="E8" s="40"/>
      <c r="F8" s="73">
        <f>SUM(E8*A8)</f>
        <v>0</v>
      </c>
      <c r="I8" s="119">
        <v>1</v>
      </c>
      <c r="J8" s="120">
        <f t="shared" si="2"/>
        <v>0.125</v>
      </c>
      <c r="K8" s="18"/>
      <c r="L8" s="50" t="s">
        <v>23</v>
      </c>
      <c r="M8" s="50">
        <v>1</v>
      </c>
      <c r="Q8" s="50"/>
    </row>
    <row r="9" spans="1:18" ht="21.75" customHeight="1" x14ac:dyDescent="0.25">
      <c r="A9" s="73">
        <f t="shared" si="0"/>
        <v>1.5</v>
      </c>
      <c r="B9" s="46" t="s">
        <v>24</v>
      </c>
      <c r="C9" s="141" t="s">
        <v>75</v>
      </c>
      <c r="D9" s="66"/>
      <c r="E9" s="40"/>
      <c r="F9" s="73">
        <f t="shared" si="1"/>
        <v>0</v>
      </c>
      <c r="I9" s="119">
        <v>1</v>
      </c>
      <c r="J9" s="120">
        <f t="shared" si="2"/>
        <v>0.125</v>
      </c>
      <c r="K9" s="18"/>
      <c r="L9" s="50" t="s">
        <v>24</v>
      </c>
      <c r="M9" s="50" t="s">
        <v>28</v>
      </c>
      <c r="Q9" s="50"/>
    </row>
    <row r="10" spans="1:18" ht="21.75" customHeight="1" x14ac:dyDescent="0.25">
      <c r="A10" s="73">
        <f t="shared" si="0"/>
        <v>1.5</v>
      </c>
      <c r="B10" s="46" t="s">
        <v>22</v>
      </c>
      <c r="C10" s="54" t="s">
        <v>76</v>
      </c>
      <c r="D10" s="66"/>
      <c r="E10"/>
      <c r="F10" s="73">
        <f t="shared" si="1"/>
        <v>0</v>
      </c>
      <c r="I10" s="119">
        <v>1</v>
      </c>
      <c r="J10" s="120">
        <f t="shared" si="2"/>
        <v>0.125</v>
      </c>
      <c r="K10" s="18"/>
      <c r="L10" s="50" t="s">
        <v>29</v>
      </c>
      <c r="M10" s="50" t="s">
        <v>30</v>
      </c>
      <c r="Q10" s="50"/>
    </row>
    <row r="11" spans="1:18" ht="21.75" customHeight="1" x14ac:dyDescent="0.25">
      <c r="A11" s="73">
        <f t="shared" si="0"/>
        <v>4.5</v>
      </c>
      <c r="B11" s="46" t="s">
        <v>22</v>
      </c>
      <c r="C11" s="54" t="s">
        <v>46</v>
      </c>
      <c r="D11" s="66"/>
      <c r="E11" s="40"/>
      <c r="F11" s="73">
        <f t="shared" si="1"/>
        <v>0</v>
      </c>
      <c r="I11" s="119">
        <v>3</v>
      </c>
      <c r="J11" s="120">
        <f t="shared" si="2"/>
        <v>0.375</v>
      </c>
      <c r="K11" s="18"/>
      <c r="L11" s="51" t="s">
        <v>33</v>
      </c>
      <c r="Q11" s="50"/>
    </row>
    <row r="12" spans="1:18" ht="21.75" customHeight="1" x14ac:dyDescent="0.25">
      <c r="A12" s="73">
        <f t="shared" si="0"/>
        <v>1.5</v>
      </c>
      <c r="B12" s="46" t="s">
        <v>22</v>
      </c>
      <c r="C12" s="54" t="s">
        <v>77</v>
      </c>
      <c r="D12" s="66"/>
      <c r="E12" s="40"/>
      <c r="F12" s="73">
        <f t="shared" si="1"/>
        <v>0</v>
      </c>
      <c r="I12" s="119">
        <v>1</v>
      </c>
      <c r="J12" s="120">
        <f t="shared" si="2"/>
        <v>0.125</v>
      </c>
      <c r="K12" s="18"/>
      <c r="M12" s="11"/>
      <c r="Q12" s="50"/>
    </row>
    <row r="13" spans="1:18" ht="21.75" customHeight="1" x14ac:dyDescent="0.25">
      <c r="A13" s="73">
        <f t="shared" si="0"/>
        <v>12</v>
      </c>
      <c r="B13" s="46" t="s">
        <v>24</v>
      </c>
      <c r="C13" s="54" t="s">
        <v>78</v>
      </c>
      <c r="D13" s="66"/>
      <c r="E13" s="40"/>
      <c r="F13" s="73">
        <f t="shared" si="1"/>
        <v>0</v>
      </c>
      <c r="I13" s="119">
        <v>8</v>
      </c>
      <c r="J13" s="120">
        <f t="shared" si="2"/>
        <v>1</v>
      </c>
      <c r="K13" s="18"/>
      <c r="M13" s="11"/>
      <c r="Q13" s="50"/>
    </row>
    <row r="14" spans="1:18" ht="21.75" customHeight="1" x14ac:dyDescent="0.25">
      <c r="A14" s="73">
        <f t="shared" si="0"/>
        <v>120</v>
      </c>
      <c r="B14" s="46" t="s">
        <v>52</v>
      </c>
      <c r="C14" s="54" t="s">
        <v>45</v>
      </c>
      <c r="D14" s="66"/>
      <c r="E14" s="40"/>
      <c r="F14" s="73">
        <f t="shared" si="1"/>
        <v>0</v>
      </c>
      <c r="I14" s="119">
        <v>80</v>
      </c>
      <c r="J14" s="120">
        <f t="shared" si="2"/>
        <v>10</v>
      </c>
      <c r="K14" s="18"/>
      <c r="Q14" s="50"/>
    </row>
    <row r="15" spans="1:18" ht="21.75" customHeight="1" x14ac:dyDescent="0.25">
      <c r="A15" s="73">
        <f t="shared" si="0"/>
        <v>0</v>
      </c>
      <c r="B15" s="46"/>
      <c r="C15" s="54"/>
      <c r="D15" s="66"/>
      <c r="E15" s="40"/>
      <c r="F15" s="73">
        <f t="shared" si="1"/>
        <v>0</v>
      </c>
      <c r="I15" s="119"/>
      <c r="J15" s="120">
        <f t="shared" si="2"/>
        <v>0</v>
      </c>
      <c r="K15" s="18"/>
      <c r="Q15" s="50"/>
    </row>
    <row r="16" spans="1:18" ht="21.75" customHeight="1" x14ac:dyDescent="0.25">
      <c r="A16" s="73">
        <f>ROUND(SUM(J16*$F$2),2)</f>
        <v>0</v>
      </c>
      <c r="B16" s="46"/>
      <c r="C16" s="54"/>
      <c r="D16" s="66"/>
      <c r="E16" s="40"/>
      <c r="F16" s="73">
        <f t="shared" si="1"/>
        <v>0</v>
      </c>
      <c r="I16" s="119"/>
      <c r="J16" s="120">
        <f t="shared" si="2"/>
        <v>0</v>
      </c>
      <c r="K16" s="18"/>
      <c r="Q16" s="50"/>
    </row>
    <row r="17" spans="1:12" ht="21.75" customHeight="1" x14ac:dyDescent="0.25">
      <c r="A17" s="73">
        <f>ROUND(SUM(J17*$F$2),2)</f>
        <v>0</v>
      </c>
      <c r="B17" s="46"/>
      <c r="C17" s="54"/>
      <c r="D17" s="66"/>
      <c r="E17" s="40"/>
      <c r="F17" s="73">
        <f t="shared" si="1"/>
        <v>0</v>
      </c>
      <c r="I17" s="119"/>
      <c r="J17" s="120">
        <f t="shared" si="2"/>
        <v>0</v>
      </c>
      <c r="K17" s="18"/>
    </row>
    <row r="18" spans="1:12" ht="21.75" customHeight="1" x14ac:dyDescent="0.25">
      <c r="A18" s="74">
        <f>ROUND(SUM(J18*$F$2),2)</f>
        <v>0</v>
      </c>
      <c r="B18" s="46"/>
      <c r="C18" s="54"/>
      <c r="D18" s="66"/>
      <c r="E18" s="40"/>
      <c r="F18" s="74">
        <f t="shared" si="1"/>
        <v>0</v>
      </c>
      <c r="I18" s="119"/>
      <c r="J18" s="120">
        <f t="shared" si="2"/>
        <v>0</v>
      </c>
      <c r="K18" s="18"/>
    </row>
    <row r="19" spans="1:12" ht="21.75" customHeight="1" x14ac:dyDescent="0.25">
      <c r="A19" s="74">
        <f>ROUND(SUM(J19*$F$2),2)</f>
        <v>0</v>
      </c>
      <c r="B19" s="46"/>
      <c r="C19" s="54"/>
      <c r="D19" s="66"/>
      <c r="E19" s="40"/>
      <c r="F19" s="74">
        <f t="shared" si="1"/>
        <v>0</v>
      </c>
      <c r="I19" s="119"/>
      <c r="J19" s="120">
        <f t="shared" si="2"/>
        <v>0</v>
      </c>
    </row>
    <row r="20" spans="1:12" ht="21.75" customHeight="1" x14ac:dyDescent="0.25">
      <c r="A20" s="74">
        <f>ROUND(SUM(J20*$F$2),2)</f>
        <v>0</v>
      </c>
      <c r="B20" s="56"/>
      <c r="C20" s="64"/>
      <c r="D20" s="67"/>
      <c r="E20" s="40"/>
      <c r="F20" s="75">
        <f t="shared" si="1"/>
        <v>0</v>
      </c>
      <c r="I20" s="121"/>
      <c r="J20" s="122">
        <f t="shared" si="2"/>
        <v>0</v>
      </c>
    </row>
    <row r="21" spans="1:12" s="3" customFormat="1" ht="22.5" customHeight="1" x14ac:dyDescent="0.25">
      <c r="A21" s="76" t="s">
        <v>19</v>
      </c>
      <c r="B21" s="77"/>
      <c r="C21" s="77"/>
      <c r="D21" s="78" t="s">
        <v>40</v>
      </c>
      <c r="E21" s="78"/>
      <c r="F21" s="79"/>
      <c r="G21"/>
      <c r="H21"/>
      <c r="L21" s="32"/>
    </row>
    <row r="22" spans="1:12" ht="31.5" customHeight="1" x14ac:dyDescent="0.25">
      <c r="A22" s="151" t="s">
        <v>79</v>
      </c>
      <c r="B22" s="152"/>
      <c r="C22" s="152"/>
      <c r="D22" s="152"/>
      <c r="E22" s="152"/>
      <c r="F22" s="153"/>
    </row>
    <row r="23" spans="1:12" ht="31.5" customHeight="1" x14ac:dyDescent="0.25">
      <c r="A23" s="154"/>
      <c r="B23" s="155"/>
      <c r="C23" s="155"/>
      <c r="D23" s="155"/>
      <c r="E23" s="155"/>
      <c r="F23" s="156"/>
    </row>
    <row r="24" spans="1:12" ht="34.5" customHeight="1" x14ac:dyDescent="0.25">
      <c r="A24" s="154"/>
      <c r="B24" s="155"/>
      <c r="C24" s="155"/>
      <c r="D24" s="155"/>
      <c r="E24" s="155"/>
      <c r="F24" s="156"/>
    </row>
    <row r="25" spans="1:12" ht="34.5" customHeight="1" x14ac:dyDescent="0.25">
      <c r="A25" s="154"/>
      <c r="B25" s="155"/>
      <c r="C25" s="155"/>
      <c r="D25" s="155"/>
      <c r="E25" s="155"/>
      <c r="F25" s="156"/>
    </row>
    <row r="26" spans="1:12" ht="34.5" customHeight="1" x14ac:dyDescent="0.25">
      <c r="A26" s="154"/>
      <c r="B26" s="155"/>
      <c r="C26" s="155"/>
      <c r="D26" s="155"/>
      <c r="E26" s="155"/>
      <c r="F26" s="156"/>
    </row>
    <row r="27" spans="1:12" ht="34.5" customHeight="1" x14ac:dyDescent="0.25">
      <c r="A27" s="154"/>
      <c r="B27" s="155"/>
      <c r="C27" s="155"/>
      <c r="D27" s="155"/>
      <c r="E27" s="155"/>
      <c r="F27" s="156"/>
    </row>
    <row r="28" spans="1:12" s="3" customFormat="1" ht="34.5" customHeight="1" x14ac:dyDescent="0.25">
      <c r="A28" s="154"/>
      <c r="B28" s="155"/>
      <c r="C28" s="155"/>
      <c r="D28" s="155"/>
      <c r="E28" s="155"/>
      <c r="F28" s="156"/>
      <c r="G28"/>
      <c r="H28"/>
    </row>
    <row r="29" spans="1:12" ht="34.5" customHeight="1" x14ac:dyDescent="0.25">
      <c r="A29" s="154"/>
      <c r="B29" s="155"/>
      <c r="C29" s="155"/>
      <c r="D29" s="155"/>
      <c r="E29" s="155"/>
      <c r="F29" s="156"/>
      <c r="I29" s="3"/>
      <c r="J29" s="3"/>
      <c r="K29" s="3"/>
      <c r="L29" s="3"/>
    </row>
    <row r="30" spans="1:12" ht="34.5" customHeight="1" x14ac:dyDescent="0.25">
      <c r="A30" s="154"/>
      <c r="B30" s="155"/>
      <c r="C30" s="155"/>
      <c r="D30" s="155"/>
      <c r="E30" s="155"/>
      <c r="F30" s="156"/>
      <c r="I30" s="3"/>
      <c r="J30" s="3"/>
      <c r="K30" s="3"/>
      <c r="L30" s="3"/>
    </row>
    <row r="31" spans="1:12" ht="34.5" customHeight="1" x14ac:dyDescent="0.25">
      <c r="A31" s="163"/>
      <c r="B31" s="164"/>
      <c r="C31" s="164"/>
      <c r="D31" s="164"/>
      <c r="E31" s="164"/>
      <c r="F31" s="165"/>
      <c r="I31" s="3"/>
      <c r="J31" s="3"/>
      <c r="K31" s="3"/>
      <c r="L31" s="3"/>
    </row>
    <row r="32" spans="1:12" ht="34.5" customHeight="1" x14ac:dyDescent="0.25">
      <c r="A32" s="160"/>
      <c r="B32" s="161"/>
      <c r="C32" s="161"/>
      <c r="D32" s="161"/>
      <c r="E32" s="161"/>
      <c r="F32" s="162"/>
    </row>
    <row r="33" spans="5:12" x14ac:dyDescent="0.25">
      <c r="E33"/>
      <c r="I33"/>
      <c r="J33" s="3"/>
    </row>
    <row r="38" spans="5:12" ht="13.8" x14ac:dyDescent="0.25">
      <c r="E38"/>
      <c r="I38"/>
      <c r="L38" s="52"/>
    </row>
    <row r="39" spans="5:12" ht="13.8" x14ac:dyDescent="0.25">
      <c r="E39"/>
      <c r="I39"/>
      <c r="L39" s="52"/>
    </row>
  </sheetData>
  <mergeCells count="4">
    <mergeCell ref="A32:F32"/>
    <mergeCell ref="A22:F31"/>
    <mergeCell ref="I1:J1"/>
    <mergeCell ref="L2:M3"/>
  </mergeCells>
  <phoneticPr fontId="0" type="noConversion"/>
  <pageMargins left="0.63" right="0.21875" top="0.39370078740157483" bottom="0.43307086614173229" header="0.23622047244094491" footer="0.19685039370078741"/>
  <pageSetup paperSize="9" scale="9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9"/>
  <sheetViews>
    <sheetView showZeros="0" workbookViewId="0">
      <selection activeCell="D14" sqref="D14:D20"/>
    </sheetView>
  </sheetViews>
  <sheetFormatPr baseColWidth="10" defaultColWidth="11.44140625" defaultRowHeight="13.2" outlineLevelCol="1" x14ac:dyDescent="0.25"/>
  <cols>
    <col min="1" max="1" width="10" customWidth="1"/>
    <col min="2" max="2" width="9" customWidth="1"/>
    <col min="3" max="3" width="30.44140625" customWidth="1"/>
    <col min="4" max="4" width="15.6640625" customWidth="1"/>
    <col min="5" max="5" width="14.44140625" style="27" customWidth="1"/>
    <col min="6" max="6" width="15.33203125" customWidth="1"/>
    <col min="7" max="7" width="2.33203125" customWidth="1"/>
    <col min="8" max="8" width="2.44140625" customWidth="1"/>
    <col min="9" max="9" width="13.109375" style="28" customWidth="1" outlineLevel="1"/>
    <col min="10" max="10" width="10.44140625" customWidth="1" outlineLevel="1"/>
    <col min="11" max="11" width="2.44140625" customWidth="1"/>
    <col min="12" max="12" width="19.6640625" style="16" customWidth="1"/>
    <col min="13" max="13" width="12.44140625" bestFit="1" customWidth="1"/>
    <col min="14" max="14" width="13" customWidth="1"/>
    <col min="15" max="15" width="4.109375" bestFit="1" customWidth="1"/>
  </cols>
  <sheetData>
    <row r="1" spans="1:18" ht="26.25" customHeight="1" x14ac:dyDescent="0.25">
      <c r="A1" s="55"/>
      <c r="B1" s="8"/>
      <c r="C1" s="8"/>
      <c r="D1" s="8"/>
      <c r="E1" s="33" t="s">
        <v>20</v>
      </c>
      <c r="F1" s="34">
        <f>SUM(Menu!B3)</f>
        <v>45071</v>
      </c>
      <c r="G1" s="1"/>
      <c r="I1" s="147" t="s">
        <v>5</v>
      </c>
      <c r="J1" s="148"/>
      <c r="M1" s="11"/>
    </row>
    <row r="2" spans="1:18" s="2" customFormat="1" ht="23.25" customHeight="1" x14ac:dyDescent="0.25">
      <c r="A2" s="43" t="str">
        <f>Menu!B9</f>
        <v xml:space="preserve">Rinderherz </v>
      </c>
      <c r="B2" s="44"/>
      <c r="C2" s="44"/>
      <c r="D2" s="42"/>
      <c r="E2" s="35" t="s">
        <v>21</v>
      </c>
      <c r="F2" s="36">
        <v>12</v>
      </c>
      <c r="I2" s="37">
        <v>6</v>
      </c>
      <c r="J2" s="25" t="s">
        <v>2</v>
      </c>
      <c r="L2" s="149" t="s">
        <v>25</v>
      </c>
      <c r="M2" s="150"/>
      <c r="N2"/>
      <c r="O2"/>
    </row>
    <row r="3" spans="1:18" s="11" customFormat="1" ht="21" customHeight="1" x14ac:dyDescent="0.25">
      <c r="A3" s="13" t="s">
        <v>1</v>
      </c>
      <c r="B3" s="63" t="s">
        <v>0</v>
      </c>
      <c r="C3" s="14" t="s">
        <v>9</v>
      </c>
      <c r="D3" s="38" t="s">
        <v>8</v>
      </c>
      <c r="E3" s="26" t="s">
        <v>6</v>
      </c>
      <c r="F3" s="10" t="s">
        <v>7</v>
      </c>
      <c r="I3" s="26" t="s">
        <v>11</v>
      </c>
      <c r="J3" s="12" t="s">
        <v>3</v>
      </c>
      <c r="L3" s="150"/>
      <c r="M3" s="150"/>
      <c r="N3"/>
      <c r="O3"/>
    </row>
    <row r="4" spans="1:18" ht="21.75" customHeight="1" x14ac:dyDescent="0.25">
      <c r="A4" s="72">
        <f>ROUND(SUM(J4*$F$2),2)</f>
        <v>2</v>
      </c>
      <c r="B4" s="45" t="s">
        <v>24</v>
      </c>
      <c r="C4" s="53" t="s">
        <v>80</v>
      </c>
      <c r="D4" s="65"/>
      <c r="E4" s="39"/>
      <c r="F4" s="72">
        <f t="shared" ref="F4:F18" si="0">SUM(E4*A4)</f>
        <v>0</v>
      </c>
      <c r="I4" s="117">
        <v>1</v>
      </c>
      <c r="J4" s="118">
        <f t="shared" ref="J4:J15" si="1">I4/$I$2</f>
        <v>0.16666666666666666</v>
      </c>
      <c r="K4" s="18"/>
      <c r="L4" s="50" t="s">
        <v>26</v>
      </c>
      <c r="M4" s="50">
        <v>0.25</v>
      </c>
      <c r="N4" s="49"/>
      <c r="P4" s="49"/>
      <c r="Q4" s="50"/>
      <c r="R4" s="50"/>
    </row>
    <row r="5" spans="1:18" ht="21.75" customHeight="1" x14ac:dyDescent="0.25">
      <c r="A5" s="73">
        <f>ROUND(SUM(J5*$F$2),2)</f>
        <v>2</v>
      </c>
      <c r="B5" s="46" t="s">
        <v>81</v>
      </c>
      <c r="C5" s="54" t="s">
        <v>82</v>
      </c>
      <c r="D5" s="66" t="s">
        <v>90</v>
      </c>
      <c r="E5" s="40"/>
      <c r="F5" s="73">
        <f t="shared" si="0"/>
        <v>0</v>
      </c>
      <c r="I5" s="119">
        <v>1</v>
      </c>
      <c r="J5" s="120">
        <f t="shared" si="1"/>
        <v>0.16666666666666666</v>
      </c>
      <c r="K5" s="18"/>
      <c r="L5" s="50" t="s">
        <v>34</v>
      </c>
      <c r="M5" s="50">
        <v>1.25</v>
      </c>
      <c r="N5" s="49"/>
      <c r="P5" s="49"/>
      <c r="Q5" s="50"/>
      <c r="R5" s="50"/>
    </row>
    <row r="6" spans="1:18" ht="21.75" customHeight="1" x14ac:dyDescent="0.25">
      <c r="A6" s="73">
        <f t="shared" ref="A6:A12" si="2">ROUND(SUM(J6*$F$2),2)</f>
        <v>2</v>
      </c>
      <c r="B6" s="46" t="s">
        <v>81</v>
      </c>
      <c r="C6" s="54" t="s">
        <v>83</v>
      </c>
      <c r="D6" s="66" t="s">
        <v>90</v>
      </c>
      <c r="E6" s="40"/>
      <c r="F6" s="73">
        <f t="shared" si="0"/>
        <v>0</v>
      </c>
      <c r="I6" s="119">
        <v>1</v>
      </c>
      <c r="J6" s="120">
        <f t="shared" si="1"/>
        <v>0.16666666666666666</v>
      </c>
      <c r="K6" s="18"/>
      <c r="L6" s="50" t="s">
        <v>22</v>
      </c>
      <c r="M6" s="50" t="s">
        <v>27</v>
      </c>
      <c r="N6" s="49"/>
      <c r="P6" s="49"/>
      <c r="Q6" s="50"/>
      <c r="R6" s="50"/>
    </row>
    <row r="7" spans="1:18" ht="21.75" customHeight="1" x14ac:dyDescent="0.25">
      <c r="A7" s="73">
        <f t="shared" si="2"/>
        <v>2</v>
      </c>
      <c r="B7" s="46" t="s">
        <v>81</v>
      </c>
      <c r="C7" s="54" t="s">
        <v>46</v>
      </c>
      <c r="D7" s="66" t="s">
        <v>90</v>
      </c>
      <c r="E7" s="40"/>
      <c r="F7" s="73">
        <f t="shared" si="0"/>
        <v>0</v>
      </c>
      <c r="I7" s="119">
        <v>1</v>
      </c>
      <c r="J7" s="120">
        <f t="shared" si="1"/>
        <v>0.16666666666666666</v>
      </c>
      <c r="K7" s="18"/>
      <c r="L7" s="50" t="s">
        <v>35</v>
      </c>
      <c r="M7" s="50" t="s">
        <v>32</v>
      </c>
      <c r="Q7" s="50"/>
    </row>
    <row r="8" spans="1:18" ht="21.75" customHeight="1" x14ac:dyDescent="0.25">
      <c r="A8" s="73">
        <f t="shared" si="2"/>
        <v>4</v>
      </c>
      <c r="B8" s="46" t="s">
        <v>22</v>
      </c>
      <c r="C8" s="54" t="s">
        <v>68</v>
      </c>
      <c r="D8" s="66" t="s">
        <v>90</v>
      </c>
      <c r="E8"/>
      <c r="F8" s="73">
        <f t="shared" si="0"/>
        <v>0</v>
      </c>
      <c r="I8" s="119">
        <v>2</v>
      </c>
      <c r="J8" s="120">
        <f t="shared" si="1"/>
        <v>0.33333333333333331</v>
      </c>
      <c r="K8" s="18"/>
      <c r="L8" s="50" t="s">
        <v>23</v>
      </c>
      <c r="M8" s="50">
        <v>1</v>
      </c>
      <c r="Q8" s="50"/>
    </row>
    <row r="9" spans="1:18" ht="21.75" customHeight="1" x14ac:dyDescent="0.25">
      <c r="A9" s="73">
        <f t="shared" si="2"/>
        <v>2</v>
      </c>
      <c r="B9" s="46" t="s">
        <v>35</v>
      </c>
      <c r="C9" s="141" t="s">
        <v>84</v>
      </c>
      <c r="D9" s="66" t="s">
        <v>90</v>
      </c>
      <c r="E9" s="40"/>
      <c r="F9" s="73">
        <f t="shared" si="0"/>
        <v>0</v>
      </c>
      <c r="I9" s="119">
        <v>1</v>
      </c>
      <c r="J9" s="120">
        <f t="shared" si="1"/>
        <v>0.16666666666666666</v>
      </c>
      <c r="K9" s="18"/>
      <c r="L9" s="50" t="s">
        <v>24</v>
      </c>
      <c r="M9" s="50" t="s">
        <v>28</v>
      </c>
      <c r="Q9" s="50"/>
    </row>
    <row r="10" spans="1:18" ht="21.75" customHeight="1" x14ac:dyDescent="0.25">
      <c r="A10" s="73">
        <f t="shared" si="2"/>
        <v>8</v>
      </c>
      <c r="B10" s="46" t="s">
        <v>24</v>
      </c>
      <c r="C10" s="54" t="s">
        <v>86</v>
      </c>
      <c r="D10" s="66" t="s">
        <v>90</v>
      </c>
      <c r="E10" s="40"/>
      <c r="F10" s="73">
        <f t="shared" si="0"/>
        <v>0</v>
      </c>
      <c r="I10" s="119">
        <v>4</v>
      </c>
      <c r="J10" s="120">
        <f t="shared" si="1"/>
        <v>0.66666666666666663</v>
      </c>
      <c r="K10" s="18"/>
      <c r="L10" s="50" t="s">
        <v>29</v>
      </c>
      <c r="M10" s="50" t="s">
        <v>30</v>
      </c>
      <c r="Q10" s="50"/>
    </row>
    <row r="11" spans="1:18" ht="21.75" customHeight="1" x14ac:dyDescent="0.25">
      <c r="A11" s="73">
        <f t="shared" si="2"/>
        <v>1</v>
      </c>
      <c r="B11" s="46" t="s">
        <v>35</v>
      </c>
      <c r="C11" s="54" t="s">
        <v>87</v>
      </c>
      <c r="D11" s="66" t="s">
        <v>90</v>
      </c>
      <c r="E11" s="40"/>
      <c r="F11" s="73">
        <f t="shared" si="0"/>
        <v>0</v>
      </c>
      <c r="I11" s="119">
        <v>0.5</v>
      </c>
      <c r="J11" s="120">
        <f t="shared" si="1"/>
        <v>8.3333333333333329E-2</v>
      </c>
      <c r="K11" s="18"/>
      <c r="L11" s="51" t="s">
        <v>33</v>
      </c>
      <c r="Q11" s="50"/>
    </row>
    <row r="12" spans="1:18" ht="21.75" customHeight="1" x14ac:dyDescent="0.25">
      <c r="A12" s="73">
        <f t="shared" si="2"/>
        <v>20</v>
      </c>
      <c r="B12" s="46" t="s">
        <v>24</v>
      </c>
      <c r="C12" s="141" t="s">
        <v>88</v>
      </c>
      <c r="D12" s="66" t="s">
        <v>90</v>
      </c>
      <c r="E12" s="40"/>
      <c r="F12" s="73">
        <f t="shared" si="0"/>
        <v>0</v>
      </c>
      <c r="I12" s="119">
        <v>10</v>
      </c>
      <c r="J12" s="120">
        <f t="shared" si="1"/>
        <v>1.6666666666666667</v>
      </c>
      <c r="K12" s="18"/>
      <c r="M12" s="11"/>
      <c r="Q12" s="50"/>
    </row>
    <row r="13" spans="1:18" ht="21.75" customHeight="1" x14ac:dyDescent="0.25">
      <c r="A13" s="73">
        <f t="shared" ref="A13:A19" si="3">ROUND(SUM(J13*$F$2),2)</f>
        <v>0</v>
      </c>
      <c r="B13" s="46"/>
      <c r="C13" s="141"/>
      <c r="D13" s="66"/>
      <c r="E13" s="40"/>
      <c r="F13" s="73">
        <f t="shared" si="0"/>
        <v>0</v>
      </c>
      <c r="I13" s="119"/>
      <c r="J13" s="120">
        <f t="shared" si="1"/>
        <v>0</v>
      </c>
      <c r="K13" s="18"/>
      <c r="M13" s="11"/>
      <c r="Q13" s="50"/>
    </row>
    <row r="14" spans="1:18" ht="21.75" customHeight="1" x14ac:dyDescent="0.25">
      <c r="A14" s="73">
        <f t="shared" si="3"/>
        <v>0</v>
      </c>
      <c r="B14" s="46"/>
      <c r="C14" s="141"/>
      <c r="D14" s="66"/>
      <c r="E14" s="40"/>
      <c r="F14" s="73">
        <f t="shared" si="0"/>
        <v>0</v>
      </c>
      <c r="I14" s="119"/>
      <c r="J14" s="120">
        <f t="shared" si="1"/>
        <v>0</v>
      </c>
      <c r="K14" s="18"/>
      <c r="Q14" s="50"/>
    </row>
    <row r="15" spans="1:18" ht="21.75" customHeight="1" x14ac:dyDescent="0.25">
      <c r="A15" s="73">
        <f t="shared" si="3"/>
        <v>0</v>
      </c>
      <c r="B15" s="46"/>
      <c r="C15" s="141"/>
      <c r="D15" s="66"/>
      <c r="E15" s="40"/>
      <c r="F15" s="73">
        <f t="shared" si="0"/>
        <v>0</v>
      </c>
      <c r="I15" s="119"/>
      <c r="J15" s="120">
        <f t="shared" si="1"/>
        <v>0</v>
      </c>
      <c r="K15" s="18"/>
      <c r="Q15" s="50"/>
    </row>
    <row r="16" spans="1:18" ht="21.75" customHeight="1" x14ac:dyDescent="0.25">
      <c r="A16" s="73">
        <f t="shared" si="3"/>
        <v>0</v>
      </c>
      <c r="B16" s="46"/>
      <c r="C16" s="141"/>
      <c r="D16" s="66"/>
      <c r="E16" s="40"/>
      <c r="F16" s="73">
        <f t="shared" si="0"/>
        <v>0</v>
      </c>
      <c r="I16" s="119"/>
      <c r="J16" s="120">
        <f t="shared" ref="J16:J20" si="4">I16/$I$2</f>
        <v>0</v>
      </c>
      <c r="K16" s="18"/>
      <c r="Q16" s="50"/>
    </row>
    <row r="17" spans="1:12" ht="21.75" customHeight="1" x14ac:dyDescent="0.25">
      <c r="A17" s="73">
        <f t="shared" si="3"/>
        <v>0</v>
      </c>
      <c r="B17" s="145"/>
      <c r="C17" s="141"/>
      <c r="D17" s="66"/>
      <c r="E17" s="40"/>
      <c r="F17" s="73">
        <f t="shared" si="0"/>
        <v>0</v>
      </c>
      <c r="I17" s="119"/>
      <c r="J17" s="120">
        <f t="shared" si="4"/>
        <v>0</v>
      </c>
      <c r="K17" s="18"/>
    </row>
    <row r="18" spans="1:12" ht="21.75" customHeight="1" x14ac:dyDescent="0.25">
      <c r="A18" s="74">
        <f t="shared" si="3"/>
        <v>0</v>
      </c>
      <c r="B18" s="46"/>
      <c r="C18" s="141"/>
      <c r="D18" s="66"/>
      <c r="E18" s="40"/>
      <c r="F18" s="74">
        <f t="shared" si="0"/>
        <v>0</v>
      </c>
      <c r="I18" s="119"/>
      <c r="J18" s="120">
        <f t="shared" si="4"/>
        <v>0</v>
      </c>
      <c r="K18" s="18"/>
    </row>
    <row r="19" spans="1:12" ht="21.75" customHeight="1" x14ac:dyDescent="0.25">
      <c r="A19" s="74">
        <f t="shared" si="3"/>
        <v>0</v>
      </c>
      <c r="B19" s="46"/>
      <c r="C19" s="141"/>
      <c r="D19" s="66"/>
      <c r="E19" s="40"/>
      <c r="F19" s="74">
        <f>SUM(E19*A19)</f>
        <v>0</v>
      </c>
      <c r="I19" s="119"/>
      <c r="J19" s="120">
        <f t="shared" si="4"/>
        <v>0</v>
      </c>
    </row>
    <row r="20" spans="1:12" ht="21.75" customHeight="1" x14ac:dyDescent="0.25">
      <c r="A20" s="74"/>
      <c r="B20" s="56"/>
      <c r="C20" s="64"/>
      <c r="D20" s="66"/>
      <c r="E20" s="40"/>
      <c r="F20" s="75">
        <f>SUM(E20*A20)</f>
        <v>0</v>
      </c>
      <c r="I20" s="121"/>
      <c r="J20" s="122">
        <f t="shared" si="4"/>
        <v>0</v>
      </c>
    </row>
    <row r="21" spans="1:12" s="3" customFormat="1" ht="22.5" customHeight="1" x14ac:dyDescent="0.25">
      <c r="A21" s="76" t="s">
        <v>19</v>
      </c>
      <c r="B21" s="77"/>
      <c r="C21" s="77"/>
      <c r="D21" s="78" t="s">
        <v>40</v>
      </c>
      <c r="E21" s="78"/>
      <c r="F21" s="79"/>
      <c r="G21"/>
      <c r="H21"/>
      <c r="L21" s="32"/>
    </row>
    <row r="22" spans="1:12" ht="31.5" customHeight="1" x14ac:dyDescent="0.25">
      <c r="A22" s="151" t="s">
        <v>89</v>
      </c>
      <c r="B22" s="152"/>
      <c r="C22" s="152"/>
      <c r="D22" s="152"/>
      <c r="E22" s="152"/>
      <c r="F22" s="153"/>
    </row>
    <row r="23" spans="1:12" ht="31.5" customHeight="1" x14ac:dyDescent="0.25">
      <c r="A23" s="154"/>
      <c r="B23" s="155"/>
      <c r="C23" s="155"/>
      <c r="D23" s="155"/>
      <c r="E23" s="155"/>
      <c r="F23" s="156"/>
    </row>
    <row r="24" spans="1:12" ht="31.5" customHeight="1" x14ac:dyDescent="0.25">
      <c r="A24" s="154"/>
      <c r="B24" s="155"/>
      <c r="C24" s="155"/>
      <c r="D24" s="155"/>
      <c r="E24" s="155"/>
      <c r="F24" s="156"/>
    </row>
    <row r="25" spans="1:12" ht="31.5" customHeight="1" x14ac:dyDescent="0.25">
      <c r="A25" s="154"/>
      <c r="B25" s="155"/>
      <c r="C25" s="155"/>
      <c r="D25" s="155"/>
      <c r="E25" s="155"/>
      <c r="F25" s="156"/>
    </row>
    <row r="26" spans="1:12" ht="31.5" customHeight="1" x14ac:dyDescent="0.25">
      <c r="A26" s="154"/>
      <c r="B26" s="155"/>
      <c r="C26" s="155"/>
      <c r="D26" s="155"/>
      <c r="E26" s="155"/>
      <c r="F26" s="156"/>
    </row>
    <row r="27" spans="1:12" ht="30" customHeight="1" x14ac:dyDescent="0.25">
      <c r="A27" s="154"/>
      <c r="B27" s="155"/>
      <c r="C27" s="155"/>
      <c r="D27" s="155"/>
      <c r="E27" s="155"/>
      <c r="F27" s="156"/>
    </row>
    <row r="28" spans="1:12" s="3" customFormat="1" ht="30" customHeight="1" x14ac:dyDescent="0.25">
      <c r="A28" s="154"/>
      <c r="B28" s="155"/>
      <c r="C28" s="155"/>
      <c r="D28" s="155"/>
      <c r="E28" s="155"/>
      <c r="F28" s="156"/>
      <c r="G28"/>
      <c r="H28"/>
    </row>
    <row r="29" spans="1:12" ht="30" customHeight="1" x14ac:dyDescent="0.25">
      <c r="A29" s="154"/>
      <c r="B29" s="155"/>
      <c r="C29" s="155"/>
      <c r="D29" s="155"/>
      <c r="E29" s="155"/>
      <c r="F29" s="156"/>
      <c r="I29" s="3"/>
      <c r="J29" s="3"/>
      <c r="K29" s="3"/>
      <c r="L29" s="3"/>
    </row>
    <row r="30" spans="1:12" ht="30" customHeight="1" x14ac:dyDescent="0.25">
      <c r="A30" s="154"/>
      <c r="B30" s="155"/>
      <c r="C30" s="155"/>
      <c r="D30" s="155"/>
      <c r="E30" s="155"/>
      <c r="F30" s="156"/>
      <c r="I30" s="3"/>
      <c r="J30" s="3"/>
      <c r="K30" s="3"/>
      <c r="L30" s="3"/>
    </row>
    <row r="31" spans="1:12" ht="30" customHeight="1" x14ac:dyDescent="0.25">
      <c r="A31" s="154"/>
      <c r="B31" s="155"/>
      <c r="C31" s="155"/>
      <c r="D31" s="155"/>
      <c r="E31" s="155"/>
      <c r="F31" s="156"/>
      <c r="I31" s="3"/>
      <c r="J31" s="3"/>
      <c r="K31" s="3"/>
      <c r="L31" s="3"/>
    </row>
    <row r="32" spans="1:12" ht="30" customHeight="1" x14ac:dyDescent="0.25">
      <c r="A32" s="157"/>
      <c r="B32" s="158"/>
      <c r="C32" s="158"/>
      <c r="D32" s="158"/>
      <c r="E32" s="158"/>
      <c r="F32" s="159"/>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2"/>
    </row>
    <row r="39" spans="5:12" ht="13.8" x14ac:dyDescent="0.25">
      <c r="E39"/>
      <c r="I39"/>
      <c r="L39" s="52"/>
    </row>
  </sheetData>
  <mergeCells count="3">
    <mergeCell ref="A22:F32"/>
    <mergeCell ref="I1:J1"/>
    <mergeCell ref="L2:M3"/>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workbookViewId="0">
      <selection activeCell="C17" sqref="C17"/>
    </sheetView>
  </sheetViews>
  <sheetFormatPr baseColWidth="10" defaultColWidth="11.44140625" defaultRowHeight="13.2" outlineLevelCol="1" x14ac:dyDescent="0.25"/>
  <cols>
    <col min="1" max="1" width="10" customWidth="1"/>
    <col min="2" max="2" width="9" customWidth="1"/>
    <col min="3" max="3" width="30.44140625" customWidth="1"/>
    <col min="4" max="4" width="15.6640625" customWidth="1"/>
    <col min="5" max="5" width="14.44140625" style="27" customWidth="1"/>
    <col min="6" max="6" width="15.33203125" customWidth="1"/>
    <col min="7" max="7" width="2.33203125" customWidth="1"/>
    <col min="8" max="8" width="2.44140625" customWidth="1"/>
    <col min="9" max="9" width="13.109375" style="28" customWidth="1" outlineLevel="1"/>
    <col min="10" max="10" width="10.44140625" customWidth="1" outlineLevel="1"/>
    <col min="11" max="11" width="2.44140625" customWidth="1"/>
    <col min="12" max="12" width="19.6640625" style="16" customWidth="1"/>
    <col min="13" max="13" width="12.44140625" bestFit="1" customWidth="1"/>
    <col min="14" max="14" width="13" customWidth="1"/>
    <col min="15" max="15" width="4.109375" bestFit="1" customWidth="1"/>
  </cols>
  <sheetData>
    <row r="1" spans="1:18" ht="26.25" customHeight="1" x14ac:dyDescent="0.25">
      <c r="A1" s="55"/>
      <c r="B1" s="8"/>
      <c r="C1" s="8"/>
      <c r="D1" s="8"/>
      <c r="E1" s="33" t="s">
        <v>20</v>
      </c>
      <c r="F1" s="34">
        <f>SUM(Menu!B3)</f>
        <v>45071</v>
      </c>
      <c r="G1" s="1"/>
      <c r="I1" s="147" t="s">
        <v>5</v>
      </c>
      <c r="J1" s="148"/>
      <c r="M1" s="11"/>
    </row>
    <row r="2" spans="1:18" s="2" customFormat="1" ht="23.25" customHeight="1" x14ac:dyDescent="0.25">
      <c r="A2" s="43" t="str">
        <f>Menu!B10</f>
        <v>Sweet Potato / Potato Fries</v>
      </c>
      <c r="B2" s="44"/>
      <c r="C2" s="44"/>
      <c r="D2" s="42"/>
      <c r="E2" s="35" t="s">
        <v>21</v>
      </c>
      <c r="F2" s="36">
        <v>12</v>
      </c>
      <c r="I2" s="37">
        <v>6</v>
      </c>
      <c r="J2" s="25" t="s">
        <v>2</v>
      </c>
      <c r="L2" s="149" t="s">
        <v>25</v>
      </c>
      <c r="M2" s="150"/>
      <c r="N2"/>
      <c r="O2"/>
    </row>
    <row r="3" spans="1:18" s="11" customFormat="1" ht="21" customHeight="1" x14ac:dyDescent="0.25">
      <c r="A3" s="13" t="s">
        <v>1</v>
      </c>
      <c r="B3" s="63" t="s">
        <v>0</v>
      </c>
      <c r="C3" s="14" t="s">
        <v>9</v>
      </c>
      <c r="D3" s="38" t="s">
        <v>8</v>
      </c>
      <c r="E3" s="26" t="s">
        <v>6</v>
      </c>
      <c r="F3" s="10" t="s">
        <v>7</v>
      </c>
      <c r="I3" s="26" t="s">
        <v>11</v>
      </c>
      <c r="J3" s="12" t="s">
        <v>3</v>
      </c>
      <c r="L3" s="150"/>
      <c r="M3" s="150"/>
      <c r="N3"/>
      <c r="O3"/>
    </row>
    <row r="4" spans="1:18" ht="21.75" customHeight="1" x14ac:dyDescent="0.25">
      <c r="A4" s="72">
        <f t="shared" ref="A4:A20" si="0">ROUND(SUM(J4*$F$2),2)</f>
        <v>4</v>
      </c>
      <c r="B4" s="45" t="s">
        <v>54</v>
      </c>
      <c r="C4" s="143" t="s">
        <v>49</v>
      </c>
      <c r="D4" s="65"/>
      <c r="E4" s="39"/>
      <c r="F4" s="72">
        <f t="shared" ref="F4:F20" si="1">SUM(E4*A4)</f>
        <v>0</v>
      </c>
      <c r="I4" s="117">
        <v>2</v>
      </c>
      <c r="J4" s="118">
        <f t="shared" ref="J4:J20" si="2">I4/$I$2</f>
        <v>0.33333333333333331</v>
      </c>
      <c r="K4" s="18"/>
      <c r="L4" s="50" t="s">
        <v>26</v>
      </c>
      <c r="M4" s="50">
        <v>0.25</v>
      </c>
      <c r="N4" s="49"/>
      <c r="P4" s="49"/>
      <c r="Q4" s="50"/>
      <c r="R4" s="50"/>
    </row>
    <row r="5" spans="1:18" ht="21.75" customHeight="1" x14ac:dyDescent="0.25">
      <c r="A5" s="73">
        <f t="shared" si="0"/>
        <v>4</v>
      </c>
      <c r="B5" s="46" t="s">
        <v>54</v>
      </c>
      <c r="C5" s="141" t="s">
        <v>94</v>
      </c>
      <c r="E5" s="40"/>
      <c r="F5" s="73">
        <f t="shared" si="1"/>
        <v>0</v>
      </c>
      <c r="I5" s="119">
        <v>2</v>
      </c>
      <c r="J5" s="120">
        <f t="shared" si="2"/>
        <v>0.33333333333333331</v>
      </c>
      <c r="K5" s="18"/>
      <c r="L5" s="50" t="s">
        <v>34</v>
      </c>
      <c r="M5" s="50">
        <v>1.25</v>
      </c>
      <c r="N5" s="49"/>
      <c r="P5" s="49"/>
      <c r="Q5" s="50"/>
      <c r="R5" s="50"/>
    </row>
    <row r="6" spans="1:18" ht="21.75" customHeight="1" x14ac:dyDescent="0.25">
      <c r="A6" s="73">
        <f t="shared" si="0"/>
        <v>0</v>
      </c>
      <c r="B6" s="46"/>
      <c r="C6" s="144"/>
      <c r="D6" s="66"/>
      <c r="E6" s="40"/>
      <c r="F6" s="73">
        <f t="shared" si="1"/>
        <v>0</v>
      </c>
      <c r="I6" s="119"/>
      <c r="J6" s="120">
        <f t="shared" si="2"/>
        <v>0</v>
      </c>
      <c r="K6" s="18"/>
      <c r="L6" s="50" t="s">
        <v>22</v>
      </c>
      <c r="M6" s="50" t="s">
        <v>27</v>
      </c>
      <c r="N6" s="49"/>
      <c r="P6" s="49"/>
      <c r="Q6" s="50"/>
      <c r="R6" s="50"/>
    </row>
    <row r="7" spans="1:18" ht="21.75" customHeight="1" x14ac:dyDescent="0.25">
      <c r="A7" s="73"/>
      <c r="B7" s="46"/>
      <c r="C7" s="141" t="s">
        <v>47</v>
      </c>
      <c r="D7" s="66"/>
      <c r="E7" s="40"/>
      <c r="F7" s="73">
        <f t="shared" si="1"/>
        <v>0</v>
      </c>
      <c r="I7" s="119"/>
      <c r="J7" s="120">
        <f t="shared" si="2"/>
        <v>0</v>
      </c>
      <c r="K7" s="18"/>
      <c r="L7" s="50" t="s">
        <v>35</v>
      </c>
      <c r="M7" s="50" t="s">
        <v>32</v>
      </c>
      <c r="Q7" s="50"/>
    </row>
    <row r="8" spans="1:18" ht="21.75" customHeight="1" x14ac:dyDescent="0.25">
      <c r="A8" s="73"/>
      <c r="B8" s="46"/>
      <c r="C8" s="141"/>
      <c r="D8" s="66"/>
      <c r="E8" s="40"/>
      <c r="F8" s="73">
        <f t="shared" si="1"/>
        <v>0</v>
      </c>
      <c r="I8" s="119"/>
      <c r="J8" s="120">
        <f t="shared" si="2"/>
        <v>0</v>
      </c>
      <c r="K8" s="18"/>
      <c r="L8" s="50" t="s">
        <v>23</v>
      </c>
      <c r="M8" s="50">
        <v>1</v>
      </c>
      <c r="Q8" s="50"/>
    </row>
    <row r="9" spans="1:18" ht="21.75" customHeight="1" x14ac:dyDescent="0.25">
      <c r="A9" s="73"/>
      <c r="B9" s="46"/>
      <c r="C9" s="141"/>
      <c r="D9" s="66"/>
      <c r="E9" s="40"/>
      <c r="F9" s="73">
        <f t="shared" si="1"/>
        <v>0</v>
      </c>
      <c r="I9" s="119"/>
      <c r="J9" s="120">
        <f t="shared" si="2"/>
        <v>0</v>
      </c>
      <c r="K9" s="18"/>
      <c r="L9" s="50" t="s">
        <v>24</v>
      </c>
      <c r="M9" s="50" t="s">
        <v>28</v>
      </c>
      <c r="Q9" s="50"/>
    </row>
    <row r="10" spans="1:18" ht="21.75" customHeight="1" x14ac:dyDescent="0.25">
      <c r="A10" s="73"/>
      <c r="B10" s="46"/>
      <c r="C10" s="141"/>
      <c r="D10" s="66"/>
      <c r="E10" s="40"/>
      <c r="F10" s="73">
        <f t="shared" si="1"/>
        <v>0</v>
      </c>
      <c r="I10" s="119"/>
      <c r="J10" s="120">
        <f t="shared" si="2"/>
        <v>0</v>
      </c>
      <c r="K10" s="18"/>
      <c r="L10" s="50" t="s">
        <v>29</v>
      </c>
      <c r="M10" s="50" t="s">
        <v>30</v>
      </c>
      <c r="Q10" s="50"/>
    </row>
    <row r="11" spans="1:18" ht="21.75" customHeight="1" x14ac:dyDescent="0.25">
      <c r="A11" s="73"/>
      <c r="B11" s="46"/>
      <c r="C11" s="141"/>
      <c r="D11" s="66"/>
      <c r="E11" s="40"/>
      <c r="F11" s="73">
        <f t="shared" si="1"/>
        <v>0</v>
      </c>
      <c r="I11" s="119"/>
      <c r="J11" s="120">
        <f t="shared" si="2"/>
        <v>0</v>
      </c>
      <c r="K11" s="18"/>
      <c r="L11" s="51" t="s">
        <v>33</v>
      </c>
      <c r="Q11" s="50"/>
    </row>
    <row r="12" spans="1:18" ht="21.75" customHeight="1" x14ac:dyDescent="0.25">
      <c r="A12" s="73"/>
      <c r="B12" s="46"/>
      <c r="C12" s="141"/>
      <c r="E12" s="40"/>
      <c r="F12" s="73">
        <f t="shared" si="1"/>
        <v>0</v>
      </c>
      <c r="I12" s="119"/>
      <c r="J12" s="120">
        <f t="shared" si="2"/>
        <v>0</v>
      </c>
      <c r="K12" s="18"/>
      <c r="M12" s="11"/>
      <c r="Q12" s="50"/>
    </row>
    <row r="13" spans="1:18" ht="21.75" customHeight="1" x14ac:dyDescent="0.25">
      <c r="A13" s="73"/>
      <c r="B13" s="46"/>
      <c r="C13" s="141"/>
      <c r="D13" s="66"/>
      <c r="E13" s="40"/>
      <c r="F13" s="73">
        <f t="shared" si="1"/>
        <v>0</v>
      </c>
      <c r="I13" s="119"/>
      <c r="J13" s="120">
        <f t="shared" si="2"/>
        <v>0</v>
      </c>
      <c r="K13" s="18"/>
      <c r="M13" s="11"/>
      <c r="Q13" s="50"/>
    </row>
    <row r="14" spans="1:18" ht="21.75" customHeight="1" x14ac:dyDescent="0.25">
      <c r="A14" s="73">
        <f t="shared" si="0"/>
        <v>0</v>
      </c>
      <c r="B14" s="46"/>
      <c r="C14" s="54"/>
      <c r="D14" s="66"/>
      <c r="E14" s="40"/>
      <c r="F14" s="73">
        <f t="shared" si="1"/>
        <v>0</v>
      </c>
      <c r="I14" s="119"/>
      <c r="J14" s="120">
        <f t="shared" si="2"/>
        <v>0</v>
      </c>
      <c r="K14" s="18"/>
      <c r="Q14" s="50"/>
    </row>
    <row r="15" spans="1:18" ht="21.75" customHeight="1" x14ac:dyDescent="0.25">
      <c r="A15" s="73">
        <f t="shared" si="0"/>
        <v>0</v>
      </c>
      <c r="B15" s="46"/>
      <c r="C15" s="54"/>
      <c r="D15" s="66"/>
      <c r="E15" s="40"/>
      <c r="F15" s="73">
        <f t="shared" si="1"/>
        <v>0</v>
      </c>
      <c r="I15" s="119"/>
      <c r="J15" s="120">
        <f t="shared" si="2"/>
        <v>0</v>
      </c>
      <c r="K15" s="18"/>
      <c r="Q15" s="50"/>
    </row>
    <row r="16" spans="1:18" ht="21.75" customHeight="1" x14ac:dyDescent="0.25">
      <c r="A16" s="73">
        <f t="shared" si="0"/>
        <v>0</v>
      </c>
      <c r="B16" s="46"/>
      <c r="C16" s="54"/>
      <c r="D16" s="66"/>
      <c r="E16" s="40"/>
      <c r="F16" s="73">
        <f t="shared" si="1"/>
        <v>0</v>
      </c>
      <c r="I16" s="119"/>
      <c r="J16" s="120">
        <f t="shared" si="2"/>
        <v>0</v>
      </c>
      <c r="K16" s="18"/>
      <c r="Q16" s="50"/>
    </row>
    <row r="17" spans="1:12" ht="21.75" customHeight="1" x14ac:dyDescent="0.25">
      <c r="A17" s="73">
        <f t="shared" si="0"/>
        <v>0</v>
      </c>
      <c r="B17" s="46"/>
      <c r="C17" s="54"/>
      <c r="D17" s="66"/>
      <c r="E17" s="40"/>
      <c r="F17" s="73">
        <f t="shared" si="1"/>
        <v>0</v>
      </c>
      <c r="I17" s="119"/>
      <c r="J17" s="120">
        <f t="shared" si="2"/>
        <v>0</v>
      </c>
      <c r="K17" s="18"/>
    </row>
    <row r="18" spans="1:12" ht="21.75" customHeight="1" x14ac:dyDescent="0.25">
      <c r="A18" s="74">
        <f t="shared" si="0"/>
        <v>0</v>
      </c>
      <c r="B18" s="46"/>
      <c r="C18" s="54"/>
      <c r="D18" s="66"/>
      <c r="E18" s="40"/>
      <c r="F18" s="74">
        <f t="shared" si="1"/>
        <v>0</v>
      </c>
      <c r="I18" s="119"/>
      <c r="J18" s="120">
        <f t="shared" si="2"/>
        <v>0</v>
      </c>
      <c r="K18" s="18"/>
    </row>
    <row r="19" spans="1:12" ht="21.75" customHeight="1" x14ac:dyDescent="0.25">
      <c r="A19" s="74">
        <f t="shared" si="0"/>
        <v>0</v>
      </c>
      <c r="B19" s="46"/>
      <c r="C19" s="54"/>
      <c r="D19" s="66"/>
      <c r="E19" s="40"/>
      <c r="F19" s="74">
        <f t="shared" si="1"/>
        <v>0</v>
      </c>
      <c r="I19" s="119"/>
      <c r="J19" s="120">
        <f t="shared" si="2"/>
        <v>0</v>
      </c>
    </row>
    <row r="20" spans="1:12" ht="21.75" customHeight="1" x14ac:dyDescent="0.25">
      <c r="A20" s="74">
        <f t="shared" si="0"/>
        <v>0</v>
      </c>
      <c r="B20" s="56"/>
      <c r="C20" s="64"/>
      <c r="D20" s="67"/>
      <c r="E20" s="40"/>
      <c r="F20" s="75">
        <f t="shared" si="1"/>
        <v>0</v>
      </c>
      <c r="I20" s="121"/>
      <c r="J20" s="122">
        <f t="shared" si="2"/>
        <v>0</v>
      </c>
    </row>
    <row r="21" spans="1:12" s="3" customFormat="1" ht="22.5" customHeight="1" x14ac:dyDescent="0.25">
      <c r="A21" s="76" t="s">
        <v>19</v>
      </c>
      <c r="B21" s="77"/>
      <c r="C21" s="77"/>
      <c r="D21" s="78" t="s">
        <v>40</v>
      </c>
      <c r="E21" s="78"/>
      <c r="F21" s="79"/>
      <c r="G21"/>
      <c r="H21"/>
      <c r="L21" s="32"/>
    </row>
    <row r="22" spans="1:12" ht="31.5" customHeight="1" x14ac:dyDescent="0.25">
      <c r="A22" s="151" t="s">
        <v>95</v>
      </c>
      <c r="B22" s="152"/>
      <c r="C22" s="152"/>
      <c r="D22" s="152"/>
      <c r="E22" s="152"/>
      <c r="F22" s="153"/>
    </row>
    <row r="23" spans="1:12" ht="29.25" customHeight="1" x14ac:dyDescent="0.25">
      <c r="A23" s="154"/>
      <c r="B23" s="155"/>
      <c r="C23" s="155"/>
      <c r="D23" s="155"/>
      <c r="E23" s="155"/>
      <c r="F23" s="156"/>
    </row>
    <row r="24" spans="1:12" ht="29.25" customHeight="1" x14ac:dyDescent="0.25">
      <c r="A24" s="154"/>
      <c r="B24" s="155"/>
      <c r="C24" s="155"/>
      <c r="D24" s="155"/>
      <c r="E24" s="155"/>
      <c r="F24" s="156"/>
    </row>
    <row r="25" spans="1:12" ht="29.25" customHeight="1" x14ac:dyDescent="0.25">
      <c r="A25" s="154"/>
      <c r="B25" s="155"/>
      <c r="C25" s="155"/>
      <c r="D25" s="155"/>
      <c r="E25" s="155"/>
      <c r="F25" s="156"/>
    </row>
    <row r="26" spans="1:12" ht="29.25" customHeight="1" x14ac:dyDescent="0.25">
      <c r="A26" s="154"/>
      <c r="B26" s="155"/>
      <c r="C26" s="155"/>
      <c r="D26" s="155"/>
      <c r="E26" s="155"/>
      <c r="F26" s="156"/>
    </row>
    <row r="27" spans="1:12" ht="29.25" customHeight="1" x14ac:dyDescent="0.25">
      <c r="A27" s="154"/>
      <c r="B27" s="155"/>
      <c r="C27" s="155"/>
      <c r="D27" s="155"/>
      <c r="E27" s="155"/>
      <c r="F27" s="156"/>
    </row>
    <row r="28" spans="1:12" s="3" customFormat="1" ht="29.25" customHeight="1" x14ac:dyDescent="0.25">
      <c r="A28" s="154"/>
      <c r="B28" s="155"/>
      <c r="C28" s="155"/>
      <c r="D28" s="155"/>
      <c r="E28" s="155"/>
      <c r="F28" s="156"/>
      <c r="G28"/>
      <c r="H28"/>
    </row>
    <row r="29" spans="1:12" ht="29.25" customHeight="1" x14ac:dyDescent="0.25">
      <c r="A29" s="154"/>
      <c r="B29" s="155"/>
      <c r="C29" s="155"/>
      <c r="D29" s="155"/>
      <c r="E29" s="155"/>
      <c r="F29" s="156"/>
      <c r="I29" s="3"/>
      <c r="J29" s="3"/>
      <c r="K29" s="3"/>
      <c r="L29" s="3"/>
    </row>
    <row r="30" spans="1:12" ht="29.25" customHeight="1" x14ac:dyDescent="0.25">
      <c r="A30" s="154"/>
      <c r="B30" s="155"/>
      <c r="C30" s="155"/>
      <c r="D30" s="155"/>
      <c r="E30" s="155"/>
      <c r="F30" s="156"/>
      <c r="I30" s="3"/>
      <c r="J30" s="3"/>
      <c r="K30" s="3"/>
      <c r="L30" s="3"/>
    </row>
    <row r="31" spans="1:12" ht="29.25" customHeight="1" x14ac:dyDescent="0.25">
      <c r="A31" s="154"/>
      <c r="B31" s="155"/>
      <c r="C31" s="155"/>
      <c r="D31" s="155"/>
      <c r="E31" s="155"/>
      <c r="F31" s="156"/>
      <c r="I31" s="3"/>
      <c r="J31" s="3"/>
      <c r="K31" s="3"/>
      <c r="L31" s="3"/>
    </row>
    <row r="32" spans="1:12" ht="29.25" customHeight="1" x14ac:dyDescent="0.25">
      <c r="A32" s="157"/>
      <c r="B32" s="158"/>
      <c r="C32" s="158"/>
      <c r="D32" s="158"/>
      <c r="E32" s="158"/>
      <c r="F32" s="159"/>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2"/>
    </row>
    <row r="39" spans="5:12" ht="13.8" x14ac:dyDescent="0.25">
      <c r="E39"/>
      <c r="I39"/>
      <c r="L39" s="52"/>
    </row>
  </sheetData>
  <mergeCells count="3">
    <mergeCell ref="A22:F32"/>
    <mergeCell ref="I1:J1"/>
    <mergeCell ref="L2:M3"/>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workbookViewId="0">
      <selection activeCell="A33" sqref="A33"/>
    </sheetView>
  </sheetViews>
  <sheetFormatPr baseColWidth="10" defaultColWidth="11.44140625" defaultRowHeight="13.2" outlineLevelCol="1" x14ac:dyDescent="0.25"/>
  <cols>
    <col min="1" max="1" width="10" customWidth="1"/>
    <col min="2" max="2" width="9" customWidth="1"/>
    <col min="3" max="3" width="30.44140625" customWidth="1"/>
    <col min="4" max="4" width="15.6640625" customWidth="1"/>
    <col min="5" max="5" width="14.44140625" style="27" customWidth="1"/>
    <col min="6" max="6" width="15.33203125" customWidth="1"/>
    <col min="7" max="7" width="2.33203125" customWidth="1"/>
    <col min="8" max="8" width="2.44140625" customWidth="1"/>
    <col min="9" max="9" width="13.109375" style="28" customWidth="1" outlineLevel="1"/>
    <col min="10" max="10" width="10.44140625" customWidth="1" outlineLevel="1"/>
    <col min="11" max="11" width="2.44140625" customWidth="1"/>
    <col min="12" max="12" width="19.6640625" style="16" customWidth="1"/>
    <col min="13" max="13" width="12.44140625" bestFit="1" customWidth="1"/>
    <col min="14" max="14" width="13" customWidth="1"/>
    <col min="15" max="15" width="4.109375" bestFit="1" customWidth="1"/>
  </cols>
  <sheetData>
    <row r="1" spans="1:18" ht="26.25" customHeight="1" x14ac:dyDescent="0.25">
      <c r="A1" s="55"/>
      <c r="B1" s="8"/>
      <c r="C1" s="8"/>
      <c r="D1" s="8"/>
      <c r="E1" s="33" t="s">
        <v>20</v>
      </c>
      <c r="F1" s="34">
        <f>SUM(Menu!B3)</f>
        <v>45071</v>
      </c>
      <c r="G1" s="1"/>
      <c r="I1" s="147" t="s">
        <v>5</v>
      </c>
      <c r="J1" s="148"/>
      <c r="M1" s="11"/>
    </row>
    <row r="2" spans="1:18" s="2" customFormat="1" ht="23.25" customHeight="1" x14ac:dyDescent="0.25">
      <c r="A2" s="43" t="str">
        <f>Menu!B11</f>
        <v>BBQ Sauce</v>
      </c>
      <c r="B2" s="44"/>
      <c r="C2" s="44"/>
      <c r="D2" s="42"/>
      <c r="E2" s="35" t="s">
        <v>21</v>
      </c>
      <c r="F2" s="36">
        <v>12</v>
      </c>
      <c r="I2" s="37">
        <v>6</v>
      </c>
      <c r="J2" s="25" t="s">
        <v>2</v>
      </c>
      <c r="L2" s="149" t="s">
        <v>25</v>
      </c>
      <c r="M2" s="150"/>
      <c r="N2"/>
      <c r="O2"/>
    </row>
    <row r="3" spans="1:18" s="11" customFormat="1" ht="21" customHeight="1" x14ac:dyDescent="0.25">
      <c r="A3" s="13" t="s">
        <v>1</v>
      </c>
      <c r="B3" s="63" t="s">
        <v>0</v>
      </c>
      <c r="C3" s="14" t="s">
        <v>9</v>
      </c>
      <c r="D3" s="38" t="s">
        <v>8</v>
      </c>
      <c r="E3" s="26" t="s">
        <v>6</v>
      </c>
      <c r="F3" s="10" t="s">
        <v>7</v>
      </c>
      <c r="I3" s="26" t="s">
        <v>11</v>
      </c>
      <c r="J3" s="12" t="s">
        <v>3</v>
      </c>
      <c r="L3" s="150"/>
      <c r="M3" s="150"/>
      <c r="N3"/>
      <c r="O3"/>
    </row>
    <row r="4" spans="1:18" ht="21.75" customHeight="1" x14ac:dyDescent="0.25">
      <c r="A4" s="72">
        <f t="shared" ref="A4:A20" si="0">ROUND(SUM(J4*$F$2),2)</f>
        <v>300</v>
      </c>
      <c r="B4" s="45" t="s">
        <v>52</v>
      </c>
      <c r="C4" s="53" t="s">
        <v>96</v>
      </c>
      <c r="D4" s="65"/>
      <c r="E4" s="39"/>
      <c r="F4" s="72">
        <f t="shared" ref="F4:F20" si="1">SUM(E4*A4)</f>
        <v>0</v>
      </c>
      <c r="I4" s="117">
        <v>150</v>
      </c>
      <c r="J4" s="118">
        <f t="shared" ref="J4:J20" si="2">I4/$I$2</f>
        <v>25</v>
      </c>
      <c r="K4" s="18"/>
      <c r="L4" s="50" t="s">
        <v>26</v>
      </c>
      <c r="M4" s="50">
        <v>0.25</v>
      </c>
      <c r="N4" s="49"/>
      <c r="P4" s="49"/>
      <c r="Q4" s="50"/>
      <c r="R4" s="50"/>
    </row>
    <row r="5" spans="1:18" ht="21.75" customHeight="1" x14ac:dyDescent="0.25">
      <c r="A5" s="73">
        <f t="shared" si="0"/>
        <v>8</v>
      </c>
      <c r="B5" s="46" t="s">
        <v>24</v>
      </c>
      <c r="C5" s="54" t="s">
        <v>85</v>
      </c>
      <c r="E5" s="40"/>
      <c r="F5" s="73">
        <f t="shared" si="1"/>
        <v>0</v>
      </c>
      <c r="I5" s="119">
        <v>4</v>
      </c>
      <c r="J5" s="120">
        <f t="shared" si="2"/>
        <v>0.66666666666666663</v>
      </c>
      <c r="K5" s="18"/>
      <c r="L5" s="50" t="s">
        <v>34</v>
      </c>
      <c r="M5" s="50">
        <v>1.25</v>
      </c>
      <c r="N5" s="49"/>
      <c r="P5" s="49"/>
      <c r="Q5" s="50"/>
      <c r="R5" s="50"/>
    </row>
    <row r="6" spans="1:18" ht="21.75" customHeight="1" x14ac:dyDescent="0.25">
      <c r="A6" s="73">
        <f t="shared" si="0"/>
        <v>2</v>
      </c>
      <c r="B6" s="46" t="s">
        <v>24</v>
      </c>
      <c r="C6" s="54" t="s">
        <v>97</v>
      </c>
      <c r="D6" s="66"/>
      <c r="E6" s="40"/>
      <c r="F6" s="73">
        <f t="shared" si="1"/>
        <v>0</v>
      </c>
      <c r="I6" s="119">
        <v>1</v>
      </c>
      <c r="J6" s="120">
        <f t="shared" si="2"/>
        <v>0.16666666666666666</v>
      </c>
      <c r="K6" s="18"/>
      <c r="L6" s="50" t="s">
        <v>22</v>
      </c>
      <c r="M6" s="50" t="s">
        <v>27</v>
      </c>
      <c r="N6" s="49"/>
      <c r="P6" s="49"/>
      <c r="Q6" s="50"/>
      <c r="R6" s="50"/>
    </row>
    <row r="7" spans="1:18" ht="21.75" customHeight="1" x14ac:dyDescent="0.25">
      <c r="A7" s="73">
        <f t="shared" si="0"/>
        <v>4</v>
      </c>
      <c r="B7" s="46" t="s">
        <v>22</v>
      </c>
      <c r="C7" s="54" t="s">
        <v>98</v>
      </c>
      <c r="D7" s="66"/>
      <c r="E7" s="40"/>
      <c r="F7" s="73">
        <f t="shared" si="1"/>
        <v>0</v>
      </c>
      <c r="I7" s="119">
        <v>2</v>
      </c>
      <c r="J7" s="120">
        <f t="shared" si="2"/>
        <v>0.33333333333333331</v>
      </c>
      <c r="K7" s="18"/>
      <c r="L7" s="50" t="s">
        <v>35</v>
      </c>
      <c r="M7" s="50" t="s">
        <v>32</v>
      </c>
      <c r="Q7" s="50"/>
    </row>
    <row r="8" spans="1:18" ht="21.75" customHeight="1" x14ac:dyDescent="0.25">
      <c r="A8" s="73">
        <f t="shared" si="0"/>
        <v>2</v>
      </c>
      <c r="B8" s="46" t="s">
        <v>22</v>
      </c>
      <c r="C8" s="54" t="s">
        <v>99</v>
      </c>
      <c r="D8" s="66"/>
      <c r="E8" s="40"/>
      <c r="F8" s="73">
        <f t="shared" si="1"/>
        <v>0</v>
      </c>
      <c r="I8" s="119">
        <v>1</v>
      </c>
      <c r="J8" s="120">
        <f t="shared" si="2"/>
        <v>0.16666666666666666</v>
      </c>
      <c r="K8" s="18"/>
      <c r="L8" s="50" t="s">
        <v>23</v>
      </c>
      <c r="M8" s="50">
        <v>1</v>
      </c>
      <c r="Q8" s="50"/>
    </row>
    <row r="9" spans="1:18" ht="21.75" customHeight="1" x14ac:dyDescent="0.25">
      <c r="A9" s="73">
        <f t="shared" si="0"/>
        <v>140</v>
      </c>
      <c r="B9" s="46" t="s">
        <v>52</v>
      </c>
      <c r="C9" s="54" t="s">
        <v>100</v>
      </c>
      <c r="D9" s="66"/>
      <c r="E9" s="40"/>
      <c r="F9" s="73">
        <f t="shared" si="1"/>
        <v>0</v>
      </c>
      <c r="I9" s="119">
        <v>70</v>
      </c>
      <c r="J9" s="120">
        <f t="shared" si="2"/>
        <v>11.666666666666666</v>
      </c>
      <c r="K9" s="18"/>
      <c r="L9" s="50" t="s">
        <v>24</v>
      </c>
      <c r="M9" s="50" t="s">
        <v>28</v>
      </c>
      <c r="Q9" s="50"/>
    </row>
    <row r="10" spans="1:18" ht="21.75" customHeight="1" x14ac:dyDescent="0.25">
      <c r="A10" s="73">
        <f t="shared" si="0"/>
        <v>160</v>
      </c>
      <c r="B10" s="46" t="s">
        <v>52</v>
      </c>
      <c r="C10" s="54" t="s">
        <v>48</v>
      </c>
      <c r="D10" s="66"/>
      <c r="E10" s="40"/>
      <c r="F10" s="73">
        <f t="shared" si="1"/>
        <v>0</v>
      </c>
      <c r="I10" s="119">
        <v>80</v>
      </c>
      <c r="J10" s="120">
        <f t="shared" si="2"/>
        <v>13.333333333333334</v>
      </c>
      <c r="K10" s="18"/>
      <c r="L10" s="50" t="s">
        <v>29</v>
      </c>
      <c r="M10" s="50" t="s">
        <v>30</v>
      </c>
      <c r="Q10" s="50"/>
    </row>
    <row r="11" spans="1:18" ht="21.75" customHeight="1" x14ac:dyDescent="0.25">
      <c r="A11" s="73">
        <f t="shared" si="0"/>
        <v>4</v>
      </c>
      <c r="B11" s="46" t="s">
        <v>81</v>
      </c>
      <c r="C11" s="54" t="s">
        <v>101</v>
      </c>
      <c r="D11" s="66"/>
      <c r="E11" s="40"/>
      <c r="F11" s="73">
        <f t="shared" si="1"/>
        <v>0</v>
      </c>
      <c r="I11" s="119">
        <v>2</v>
      </c>
      <c r="J11" s="120">
        <f t="shared" si="2"/>
        <v>0.33333333333333331</v>
      </c>
      <c r="K11" s="18"/>
      <c r="L11" s="51" t="s">
        <v>33</v>
      </c>
      <c r="Q11" s="50"/>
    </row>
    <row r="12" spans="1:18" ht="21.75" customHeight="1" x14ac:dyDescent="0.25">
      <c r="A12" s="73">
        <f t="shared" si="0"/>
        <v>4</v>
      </c>
      <c r="B12" s="46" t="s">
        <v>22</v>
      </c>
      <c r="C12" s="54" t="s">
        <v>102</v>
      </c>
      <c r="D12" s="66"/>
      <c r="E12" s="40"/>
      <c r="F12" s="73">
        <f t="shared" si="1"/>
        <v>0</v>
      </c>
      <c r="I12" s="119">
        <v>2</v>
      </c>
      <c r="J12" s="120">
        <f t="shared" si="2"/>
        <v>0.33333333333333331</v>
      </c>
      <c r="K12" s="18"/>
      <c r="M12" s="11"/>
      <c r="Q12" s="50"/>
    </row>
    <row r="13" spans="1:18" ht="21.75" customHeight="1" x14ac:dyDescent="0.25">
      <c r="A13" s="73">
        <f t="shared" si="0"/>
        <v>130</v>
      </c>
      <c r="B13" s="46" t="s">
        <v>52</v>
      </c>
      <c r="C13" s="54" t="s">
        <v>103</v>
      </c>
      <c r="D13" s="66"/>
      <c r="E13" s="40"/>
      <c r="F13" s="73">
        <f t="shared" si="1"/>
        <v>0</v>
      </c>
      <c r="I13" s="119">
        <v>65</v>
      </c>
      <c r="J13" s="120">
        <f t="shared" si="2"/>
        <v>10.833333333333334</v>
      </c>
      <c r="K13" s="18"/>
      <c r="M13" s="11"/>
      <c r="Q13" s="50"/>
    </row>
    <row r="14" spans="1:18" ht="21.75" customHeight="1" x14ac:dyDescent="0.25">
      <c r="A14" s="73">
        <f t="shared" si="0"/>
        <v>4</v>
      </c>
      <c r="B14" s="46" t="s">
        <v>22</v>
      </c>
      <c r="C14" s="54" t="s">
        <v>104</v>
      </c>
      <c r="D14" s="66"/>
      <c r="E14" s="40"/>
      <c r="F14" s="73">
        <f t="shared" si="1"/>
        <v>0</v>
      </c>
      <c r="I14" s="119">
        <v>2</v>
      </c>
      <c r="J14" s="120">
        <f t="shared" si="2"/>
        <v>0.33333333333333331</v>
      </c>
      <c r="K14" s="18"/>
      <c r="Q14" s="50"/>
    </row>
    <row r="15" spans="1:18" ht="21.75" customHeight="1" x14ac:dyDescent="0.25">
      <c r="A15" s="73">
        <f t="shared" si="0"/>
        <v>4</v>
      </c>
      <c r="B15" s="46" t="s">
        <v>22</v>
      </c>
      <c r="C15" s="54" t="s">
        <v>105</v>
      </c>
      <c r="D15" s="66"/>
      <c r="E15" s="40"/>
      <c r="F15" s="73">
        <f t="shared" si="1"/>
        <v>0</v>
      </c>
      <c r="I15" s="119">
        <v>2</v>
      </c>
      <c r="J15" s="120">
        <f t="shared" si="2"/>
        <v>0.33333333333333331</v>
      </c>
      <c r="K15" s="18"/>
      <c r="Q15" s="50"/>
    </row>
    <row r="16" spans="1:18" ht="21.75" customHeight="1" x14ac:dyDescent="0.25">
      <c r="A16" s="73">
        <f t="shared" si="0"/>
        <v>0</v>
      </c>
      <c r="B16" s="46"/>
      <c r="C16" s="54"/>
      <c r="D16" s="66"/>
      <c r="E16" s="40"/>
      <c r="F16" s="73">
        <f t="shared" si="1"/>
        <v>0</v>
      </c>
      <c r="I16" s="119"/>
      <c r="J16" s="120">
        <f t="shared" si="2"/>
        <v>0</v>
      </c>
      <c r="K16" s="18"/>
      <c r="Q16" s="50"/>
    </row>
    <row r="17" spans="1:12" ht="21.75" customHeight="1" x14ac:dyDescent="0.25">
      <c r="A17" s="73">
        <f t="shared" si="0"/>
        <v>0</v>
      </c>
      <c r="B17" s="46"/>
      <c r="C17" s="54"/>
      <c r="D17" s="66"/>
      <c r="E17" s="40"/>
      <c r="F17" s="73">
        <f t="shared" si="1"/>
        <v>0</v>
      </c>
      <c r="I17" s="119"/>
      <c r="J17" s="120">
        <f t="shared" si="2"/>
        <v>0</v>
      </c>
      <c r="K17" s="18"/>
    </row>
    <row r="18" spans="1:12" ht="21.75" customHeight="1" x14ac:dyDescent="0.25">
      <c r="A18" s="74">
        <f t="shared" si="0"/>
        <v>0</v>
      </c>
      <c r="B18" s="46"/>
      <c r="C18" s="54"/>
      <c r="D18" s="66"/>
      <c r="E18" s="40"/>
      <c r="F18" s="74">
        <f t="shared" si="1"/>
        <v>0</v>
      </c>
      <c r="I18" s="119"/>
      <c r="J18" s="120">
        <f t="shared" si="2"/>
        <v>0</v>
      </c>
      <c r="K18" s="18"/>
    </row>
    <row r="19" spans="1:12" ht="21.75" customHeight="1" x14ac:dyDescent="0.25">
      <c r="A19" s="74">
        <f t="shared" si="0"/>
        <v>0</v>
      </c>
      <c r="B19" s="46"/>
      <c r="C19" s="54"/>
      <c r="D19" s="66"/>
      <c r="E19" s="40"/>
      <c r="F19" s="74">
        <f t="shared" si="1"/>
        <v>0</v>
      </c>
      <c r="I19" s="119"/>
      <c r="J19" s="120">
        <f t="shared" si="2"/>
        <v>0</v>
      </c>
    </row>
    <row r="20" spans="1:12" ht="21.75" customHeight="1" x14ac:dyDescent="0.25">
      <c r="A20" s="74">
        <f t="shared" si="0"/>
        <v>0</v>
      </c>
      <c r="B20" s="56"/>
      <c r="C20" s="64"/>
      <c r="D20" s="67"/>
      <c r="E20" s="40"/>
      <c r="F20" s="75">
        <f t="shared" si="1"/>
        <v>0</v>
      </c>
      <c r="I20" s="121"/>
      <c r="J20" s="122">
        <f t="shared" si="2"/>
        <v>0</v>
      </c>
    </row>
    <row r="21" spans="1:12" s="3" customFormat="1" ht="22.5" customHeight="1" x14ac:dyDescent="0.25">
      <c r="A21" s="76" t="s">
        <v>19</v>
      </c>
      <c r="B21" s="77"/>
      <c r="C21" s="77"/>
      <c r="D21" s="78" t="s">
        <v>40</v>
      </c>
      <c r="E21" s="78"/>
      <c r="F21" s="79"/>
      <c r="G21"/>
      <c r="H21"/>
      <c r="L21" s="32"/>
    </row>
    <row r="22" spans="1:12" ht="31.5" customHeight="1" x14ac:dyDescent="0.25">
      <c r="A22" s="151" t="s">
        <v>106</v>
      </c>
      <c r="B22" s="152"/>
      <c r="C22" s="152"/>
      <c r="D22" s="152"/>
      <c r="E22" s="152"/>
      <c r="F22" s="153"/>
    </row>
    <row r="23" spans="1:12" ht="29.25" customHeight="1" x14ac:dyDescent="0.25">
      <c r="A23" s="154"/>
      <c r="B23" s="155"/>
      <c r="C23" s="155"/>
      <c r="D23" s="155"/>
      <c r="E23" s="155"/>
      <c r="F23" s="156"/>
    </row>
    <row r="24" spans="1:12" ht="29.25" customHeight="1" x14ac:dyDescent="0.25">
      <c r="A24" s="154"/>
      <c r="B24" s="155"/>
      <c r="C24" s="155"/>
      <c r="D24" s="155"/>
      <c r="E24" s="155"/>
      <c r="F24" s="156"/>
    </row>
    <row r="25" spans="1:12" ht="29.25" customHeight="1" x14ac:dyDescent="0.25">
      <c r="A25" s="154"/>
      <c r="B25" s="155"/>
      <c r="C25" s="155"/>
      <c r="D25" s="155"/>
      <c r="E25" s="155"/>
      <c r="F25" s="156"/>
    </row>
    <row r="26" spans="1:12" ht="29.25" customHeight="1" x14ac:dyDescent="0.25">
      <c r="A26" s="154"/>
      <c r="B26" s="155"/>
      <c r="C26" s="155"/>
      <c r="D26" s="155"/>
      <c r="E26" s="155"/>
      <c r="F26" s="156"/>
    </row>
    <row r="27" spans="1:12" ht="29.25" customHeight="1" x14ac:dyDescent="0.25">
      <c r="A27" s="154"/>
      <c r="B27" s="155"/>
      <c r="C27" s="155"/>
      <c r="D27" s="155"/>
      <c r="E27" s="155"/>
      <c r="F27" s="156"/>
    </row>
    <row r="28" spans="1:12" s="3" customFormat="1" ht="29.25" customHeight="1" x14ac:dyDescent="0.25">
      <c r="A28" s="154"/>
      <c r="B28" s="155"/>
      <c r="C28" s="155"/>
      <c r="D28" s="155"/>
      <c r="E28" s="155"/>
      <c r="F28" s="156"/>
      <c r="G28"/>
      <c r="H28"/>
    </row>
    <row r="29" spans="1:12" ht="29.25" customHeight="1" x14ac:dyDescent="0.25">
      <c r="A29" s="154"/>
      <c r="B29" s="155"/>
      <c r="C29" s="155"/>
      <c r="D29" s="155"/>
      <c r="E29" s="155"/>
      <c r="F29" s="156"/>
      <c r="I29" s="3"/>
      <c r="J29" s="3"/>
      <c r="K29" s="3"/>
      <c r="L29" s="3"/>
    </row>
    <row r="30" spans="1:12" ht="29.25" customHeight="1" x14ac:dyDescent="0.25">
      <c r="A30" s="154"/>
      <c r="B30" s="155"/>
      <c r="C30" s="155"/>
      <c r="D30" s="155"/>
      <c r="E30" s="155"/>
      <c r="F30" s="156"/>
      <c r="I30" s="3"/>
      <c r="J30" s="3"/>
      <c r="K30" s="3"/>
      <c r="L30" s="3"/>
    </row>
    <row r="31" spans="1:12" ht="29.25" customHeight="1" x14ac:dyDescent="0.25">
      <c r="A31" s="154"/>
      <c r="B31" s="155"/>
      <c r="C31" s="155"/>
      <c r="D31" s="155"/>
      <c r="E31" s="155"/>
      <c r="F31" s="156"/>
      <c r="I31" s="3"/>
      <c r="J31" s="3"/>
      <c r="K31" s="3"/>
      <c r="L31" s="3"/>
    </row>
    <row r="32" spans="1:12" ht="29.25" customHeight="1" x14ac:dyDescent="0.25">
      <c r="A32" s="157"/>
      <c r="B32" s="158"/>
      <c r="C32" s="158"/>
      <c r="D32" s="158"/>
      <c r="E32" s="158"/>
      <c r="F32" s="159"/>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2"/>
    </row>
    <row r="39" spans="5:12" ht="13.8" x14ac:dyDescent="0.25">
      <c r="E39"/>
      <c r="I39"/>
      <c r="L39" s="52"/>
    </row>
  </sheetData>
  <mergeCells count="3">
    <mergeCell ref="A22:F32"/>
    <mergeCell ref="I1:J1"/>
    <mergeCell ref="L2:M3"/>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tabSelected="1" workbookViewId="0">
      <selection activeCell="C34" sqref="C34"/>
    </sheetView>
  </sheetViews>
  <sheetFormatPr baseColWidth="10" defaultColWidth="11.44140625" defaultRowHeight="13.2" outlineLevelCol="1" x14ac:dyDescent="0.25"/>
  <cols>
    <col min="1" max="1" width="10" customWidth="1"/>
    <col min="2" max="2" width="9" customWidth="1"/>
    <col min="3" max="3" width="30.44140625" customWidth="1"/>
    <col min="4" max="4" width="15.6640625" customWidth="1"/>
    <col min="5" max="5" width="14.44140625" style="27" customWidth="1"/>
    <col min="6" max="6" width="15.33203125" customWidth="1"/>
    <col min="7" max="7" width="2.33203125" customWidth="1"/>
    <col min="8" max="8" width="2.44140625" customWidth="1"/>
    <col min="9" max="9" width="13.109375" style="28" customWidth="1" outlineLevel="1"/>
    <col min="10" max="10" width="10.44140625" customWidth="1" outlineLevel="1"/>
    <col min="11" max="11" width="2.44140625" customWidth="1"/>
    <col min="12" max="12" width="19.6640625" style="16" customWidth="1"/>
    <col min="13" max="13" width="12.44140625" bestFit="1" customWidth="1"/>
    <col min="14" max="14" width="13" customWidth="1"/>
    <col min="15" max="15" width="4.109375" bestFit="1" customWidth="1"/>
  </cols>
  <sheetData>
    <row r="1" spans="1:18" ht="26.25" customHeight="1" x14ac:dyDescent="0.25">
      <c r="A1" s="55"/>
      <c r="B1" s="8"/>
      <c r="C1" s="8"/>
      <c r="D1" s="8"/>
      <c r="E1" s="33" t="s">
        <v>20</v>
      </c>
      <c r="F1" s="34">
        <f>SUM(Menu!B3)</f>
        <v>45071</v>
      </c>
      <c r="G1" s="1"/>
      <c r="I1" s="147" t="s">
        <v>5</v>
      </c>
      <c r="J1" s="148"/>
      <c r="M1" s="11"/>
    </row>
    <row r="2" spans="1:18" s="2" customFormat="1" ht="23.25" customHeight="1" x14ac:dyDescent="0.25">
      <c r="A2" s="43" t="str">
        <f>Menu!B13</f>
        <v>Erdbeer Mille Feuilles mit Vanille</v>
      </c>
      <c r="B2" s="44"/>
      <c r="C2" s="44"/>
      <c r="D2" s="42"/>
      <c r="E2" s="35" t="s">
        <v>21</v>
      </c>
      <c r="F2" s="36">
        <v>12</v>
      </c>
      <c r="I2" s="37">
        <v>6</v>
      </c>
      <c r="J2" s="25" t="s">
        <v>2</v>
      </c>
      <c r="L2" s="149" t="s">
        <v>25</v>
      </c>
      <c r="M2" s="150"/>
      <c r="N2"/>
      <c r="O2"/>
    </row>
    <row r="3" spans="1:18" s="11" customFormat="1" ht="21" customHeight="1" x14ac:dyDescent="0.25">
      <c r="A3" s="13" t="s">
        <v>1</v>
      </c>
      <c r="B3" s="63" t="s">
        <v>0</v>
      </c>
      <c r="C3" s="14" t="s">
        <v>10</v>
      </c>
      <c r="D3" s="38" t="s">
        <v>8</v>
      </c>
      <c r="E3" s="26" t="s">
        <v>6</v>
      </c>
      <c r="F3" s="10" t="s">
        <v>7</v>
      </c>
      <c r="I3" s="26" t="s">
        <v>11</v>
      </c>
      <c r="J3" s="12" t="s">
        <v>3</v>
      </c>
      <c r="L3" s="150"/>
      <c r="M3" s="150"/>
      <c r="N3"/>
      <c r="O3"/>
    </row>
    <row r="4" spans="1:18" ht="21.75" customHeight="1" x14ac:dyDescent="0.25">
      <c r="A4" s="72">
        <f>ROUND(SUM(J4*$F$2),2)</f>
        <v>700</v>
      </c>
      <c r="B4" s="45" t="s">
        <v>52</v>
      </c>
      <c r="C4" s="143" t="s">
        <v>107</v>
      </c>
      <c r="D4" s="65"/>
      <c r="E4" s="39"/>
      <c r="F4" s="72">
        <f>SUM(E4*A4)</f>
        <v>0</v>
      </c>
      <c r="I4" s="117">
        <v>350</v>
      </c>
      <c r="J4" s="118">
        <f t="shared" ref="J4:J20" si="0">I4/$I$2</f>
        <v>58.333333333333336</v>
      </c>
      <c r="K4" s="18"/>
      <c r="L4" s="50" t="s">
        <v>26</v>
      </c>
      <c r="M4" s="50">
        <v>0.25</v>
      </c>
      <c r="N4" s="49"/>
      <c r="P4" s="49"/>
      <c r="Q4" s="50"/>
      <c r="R4" s="50"/>
    </row>
    <row r="5" spans="1:18" ht="21.75" customHeight="1" x14ac:dyDescent="0.25">
      <c r="A5" s="73">
        <f>ROUND(SUM(J5*$F$2),2)</f>
        <v>260</v>
      </c>
      <c r="B5" s="46" t="s">
        <v>52</v>
      </c>
      <c r="C5" s="141" t="s">
        <v>48</v>
      </c>
      <c r="D5" s="66"/>
      <c r="E5" s="40"/>
      <c r="F5" s="73">
        <f t="shared" ref="F5:F20" si="1">SUM(E5*A5)</f>
        <v>0</v>
      </c>
      <c r="I5" s="119">
        <v>130</v>
      </c>
      <c r="J5" s="120">
        <f t="shared" si="0"/>
        <v>21.666666666666668</v>
      </c>
      <c r="K5" s="18"/>
      <c r="L5" s="50" t="s">
        <v>34</v>
      </c>
      <c r="M5" s="50">
        <v>1.25</v>
      </c>
      <c r="N5" s="49"/>
      <c r="P5" s="49"/>
      <c r="Q5" s="50"/>
      <c r="R5" s="50"/>
    </row>
    <row r="6" spans="1:18" ht="21.75" customHeight="1" x14ac:dyDescent="0.25">
      <c r="A6" s="73">
        <f t="shared" ref="A6:A20" si="2">ROUND(SUM(J6*$F$2),2)</f>
        <v>7</v>
      </c>
      <c r="B6" s="46" t="s">
        <v>81</v>
      </c>
      <c r="C6" s="141" t="s">
        <v>55</v>
      </c>
      <c r="E6" s="40"/>
      <c r="F6" s="73">
        <f t="shared" si="1"/>
        <v>0</v>
      </c>
      <c r="I6" s="119">
        <v>3.5</v>
      </c>
      <c r="J6" s="120">
        <f t="shared" si="0"/>
        <v>0.58333333333333337</v>
      </c>
      <c r="K6" s="18"/>
      <c r="L6" s="50" t="s">
        <v>22</v>
      </c>
      <c r="M6" s="50" t="s">
        <v>27</v>
      </c>
      <c r="N6" s="49"/>
      <c r="P6" s="49"/>
      <c r="Q6" s="50"/>
      <c r="R6" s="50"/>
    </row>
    <row r="7" spans="1:18" ht="21.75" customHeight="1" x14ac:dyDescent="0.25">
      <c r="A7" s="73">
        <f t="shared" si="2"/>
        <v>80</v>
      </c>
      <c r="B7" s="46" t="s">
        <v>52</v>
      </c>
      <c r="C7" s="141" t="s">
        <v>108</v>
      </c>
      <c r="D7" s="66"/>
      <c r="E7" s="40"/>
      <c r="F7" s="73">
        <f t="shared" si="1"/>
        <v>0</v>
      </c>
      <c r="I7" s="119">
        <v>40</v>
      </c>
      <c r="J7" s="120">
        <f t="shared" si="0"/>
        <v>6.666666666666667</v>
      </c>
      <c r="K7" s="18"/>
      <c r="L7" s="50" t="s">
        <v>31</v>
      </c>
      <c r="M7" s="50" t="s">
        <v>32</v>
      </c>
      <c r="Q7" s="50"/>
    </row>
    <row r="8" spans="1:18" ht="21.75" customHeight="1" x14ac:dyDescent="0.25">
      <c r="A8" s="73">
        <f t="shared" si="2"/>
        <v>1</v>
      </c>
      <c r="B8" s="46" t="s">
        <v>24</v>
      </c>
      <c r="C8" s="141" t="s">
        <v>109</v>
      </c>
      <c r="D8" s="66"/>
      <c r="E8" s="40"/>
      <c r="F8" s="73">
        <f t="shared" si="1"/>
        <v>0</v>
      </c>
      <c r="I8" s="119">
        <v>0.5</v>
      </c>
      <c r="J8" s="120">
        <f t="shared" si="0"/>
        <v>8.3333333333333329E-2</v>
      </c>
      <c r="K8" s="18"/>
      <c r="L8" s="50" t="s">
        <v>23</v>
      </c>
      <c r="M8" s="50">
        <v>1</v>
      </c>
      <c r="Q8" s="50"/>
    </row>
    <row r="9" spans="1:18" ht="21.75" customHeight="1" x14ac:dyDescent="0.25">
      <c r="A9" s="73">
        <f t="shared" si="2"/>
        <v>200</v>
      </c>
      <c r="B9" s="46" t="s">
        <v>81</v>
      </c>
      <c r="C9" s="141" t="s">
        <v>53</v>
      </c>
      <c r="D9" s="66"/>
      <c r="E9" s="40"/>
      <c r="F9" s="73">
        <f t="shared" si="1"/>
        <v>0</v>
      </c>
      <c r="I9" s="119">
        <v>100</v>
      </c>
      <c r="J9" s="120">
        <f t="shared" si="0"/>
        <v>16.666666666666668</v>
      </c>
      <c r="K9" s="18"/>
      <c r="L9" s="50" t="s">
        <v>24</v>
      </c>
      <c r="M9" s="50" t="s">
        <v>28</v>
      </c>
      <c r="Q9" s="50"/>
    </row>
    <row r="10" spans="1:18" ht="21.75" customHeight="1" x14ac:dyDescent="0.25">
      <c r="A10" s="73">
        <f t="shared" si="2"/>
        <v>1200</v>
      </c>
      <c r="B10" s="46" t="s">
        <v>52</v>
      </c>
      <c r="C10" s="141" t="s">
        <v>110</v>
      </c>
      <c r="D10" s="66"/>
      <c r="E10" s="40"/>
      <c r="F10" s="73">
        <f t="shared" si="1"/>
        <v>0</v>
      </c>
      <c r="I10" s="172">
        <v>600</v>
      </c>
      <c r="J10" s="120">
        <f t="shared" si="0"/>
        <v>100</v>
      </c>
      <c r="K10" s="18"/>
      <c r="L10" s="50" t="s">
        <v>29</v>
      </c>
      <c r="M10" s="50" t="s">
        <v>30</v>
      </c>
      <c r="Q10" s="50"/>
    </row>
    <row r="11" spans="1:18" ht="21.75" customHeight="1" x14ac:dyDescent="0.25">
      <c r="A11" s="73">
        <f t="shared" si="2"/>
        <v>0</v>
      </c>
      <c r="B11" s="46"/>
      <c r="C11" s="141" t="s">
        <v>111</v>
      </c>
      <c r="D11" s="66"/>
      <c r="E11" s="40"/>
      <c r="F11" s="73">
        <f t="shared" si="1"/>
        <v>0</v>
      </c>
      <c r="I11" s="119"/>
      <c r="J11" s="120">
        <f t="shared" si="0"/>
        <v>0</v>
      </c>
      <c r="K11" s="18"/>
      <c r="L11" s="51" t="s">
        <v>33</v>
      </c>
      <c r="Q11" s="50"/>
    </row>
    <row r="12" spans="1:18" ht="21.75" customHeight="1" x14ac:dyDescent="0.25">
      <c r="A12" s="73">
        <f t="shared" si="2"/>
        <v>0</v>
      </c>
      <c r="B12" s="46"/>
      <c r="C12" s="54"/>
      <c r="D12" s="66"/>
      <c r="E12" s="40"/>
      <c r="F12" s="73">
        <f t="shared" si="1"/>
        <v>0</v>
      </c>
      <c r="I12" s="119"/>
      <c r="J12" s="120">
        <f t="shared" si="0"/>
        <v>0</v>
      </c>
      <c r="K12" s="18"/>
      <c r="M12" s="11"/>
      <c r="Q12" s="50"/>
    </row>
    <row r="13" spans="1:18" ht="21.75" customHeight="1" x14ac:dyDescent="0.25">
      <c r="A13" s="73">
        <f t="shared" si="2"/>
        <v>0</v>
      </c>
      <c r="B13" s="46"/>
      <c r="C13" s="54"/>
      <c r="D13" s="66"/>
      <c r="E13" s="40"/>
      <c r="F13" s="73">
        <f t="shared" si="1"/>
        <v>0</v>
      </c>
      <c r="I13" s="119"/>
      <c r="J13" s="120">
        <f t="shared" si="0"/>
        <v>0</v>
      </c>
      <c r="K13" s="18"/>
      <c r="M13" s="11"/>
      <c r="Q13" s="50"/>
    </row>
    <row r="14" spans="1:18" ht="21.75" customHeight="1" x14ac:dyDescent="0.25">
      <c r="A14" s="73">
        <f t="shared" si="2"/>
        <v>0</v>
      </c>
      <c r="B14" s="46"/>
      <c r="C14" s="54"/>
      <c r="D14" s="66"/>
      <c r="E14" s="40"/>
      <c r="F14" s="73">
        <f t="shared" si="1"/>
        <v>0</v>
      </c>
      <c r="I14" s="119"/>
      <c r="J14" s="120">
        <f t="shared" si="0"/>
        <v>0</v>
      </c>
      <c r="K14" s="18"/>
      <c r="Q14" s="50"/>
    </row>
    <row r="15" spans="1:18" ht="21.75" customHeight="1" x14ac:dyDescent="0.25">
      <c r="A15" s="73">
        <f t="shared" si="2"/>
        <v>0</v>
      </c>
      <c r="B15" s="46"/>
      <c r="C15" s="54"/>
      <c r="D15" s="66"/>
      <c r="E15" s="40"/>
      <c r="F15" s="73">
        <f t="shared" si="1"/>
        <v>0</v>
      </c>
      <c r="I15" s="119"/>
      <c r="J15" s="120">
        <f t="shared" si="0"/>
        <v>0</v>
      </c>
      <c r="K15" s="18"/>
      <c r="Q15" s="50"/>
    </row>
    <row r="16" spans="1:18" ht="21.75" customHeight="1" x14ac:dyDescent="0.25">
      <c r="A16" s="73">
        <f t="shared" si="2"/>
        <v>0</v>
      </c>
      <c r="B16" s="46"/>
      <c r="C16" s="54"/>
      <c r="D16" s="66"/>
      <c r="E16" s="40"/>
      <c r="F16" s="73">
        <f t="shared" si="1"/>
        <v>0</v>
      </c>
      <c r="I16" s="119"/>
      <c r="J16" s="120">
        <f t="shared" si="0"/>
        <v>0</v>
      </c>
      <c r="K16" s="18"/>
      <c r="Q16" s="50"/>
    </row>
    <row r="17" spans="1:12" ht="21.75" customHeight="1" x14ac:dyDescent="0.25">
      <c r="A17" s="73">
        <f t="shared" si="2"/>
        <v>0</v>
      </c>
      <c r="B17" s="46"/>
      <c r="C17" s="54"/>
      <c r="D17" s="66"/>
      <c r="E17" s="40"/>
      <c r="F17" s="73">
        <f t="shared" si="1"/>
        <v>0</v>
      </c>
      <c r="I17" s="119"/>
      <c r="J17" s="120">
        <f t="shared" si="0"/>
        <v>0</v>
      </c>
      <c r="K17" s="18"/>
    </row>
    <row r="18" spans="1:12" ht="21.75" customHeight="1" x14ac:dyDescent="0.25">
      <c r="A18" s="74">
        <f t="shared" si="2"/>
        <v>0</v>
      </c>
      <c r="B18" s="46"/>
      <c r="C18" s="54"/>
      <c r="D18" s="66"/>
      <c r="E18" s="40"/>
      <c r="F18" s="74">
        <f t="shared" si="1"/>
        <v>0</v>
      </c>
      <c r="I18" s="119"/>
      <c r="J18" s="120">
        <f t="shared" si="0"/>
        <v>0</v>
      </c>
      <c r="K18" s="18"/>
    </row>
    <row r="19" spans="1:12" ht="21.75" customHeight="1" x14ac:dyDescent="0.25">
      <c r="A19" s="74">
        <f t="shared" si="2"/>
        <v>0</v>
      </c>
      <c r="B19" s="46"/>
      <c r="C19" s="54"/>
      <c r="D19" s="66"/>
      <c r="E19" s="40"/>
      <c r="F19" s="74">
        <f t="shared" si="1"/>
        <v>0</v>
      </c>
      <c r="I19" s="119"/>
      <c r="J19" s="120">
        <f t="shared" si="0"/>
        <v>0</v>
      </c>
    </row>
    <row r="20" spans="1:12" ht="21.75" customHeight="1" x14ac:dyDescent="0.25">
      <c r="A20" s="74">
        <f t="shared" si="2"/>
        <v>0</v>
      </c>
      <c r="B20" s="56"/>
      <c r="C20" s="64"/>
      <c r="D20" s="67"/>
      <c r="E20" s="40"/>
      <c r="F20" s="75">
        <f t="shared" si="1"/>
        <v>0</v>
      </c>
      <c r="I20" s="121"/>
      <c r="J20" s="122">
        <f t="shared" si="0"/>
        <v>0</v>
      </c>
    </row>
    <row r="21" spans="1:12" s="3" customFormat="1" ht="22.5" customHeight="1" x14ac:dyDescent="0.25">
      <c r="A21" s="76" t="s">
        <v>19</v>
      </c>
      <c r="B21" s="77"/>
      <c r="C21" s="77"/>
      <c r="D21" s="78" t="s">
        <v>40</v>
      </c>
      <c r="E21" s="78"/>
      <c r="F21" s="79"/>
      <c r="G21"/>
      <c r="H21"/>
      <c r="L21" s="32"/>
    </row>
    <row r="22" spans="1:12" ht="31.5" customHeight="1" x14ac:dyDescent="0.25">
      <c r="A22" s="151" t="s">
        <v>112</v>
      </c>
      <c r="B22" s="152"/>
      <c r="C22" s="152"/>
      <c r="D22" s="152"/>
      <c r="E22" s="152"/>
      <c r="F22" s="153"/>
    </row>
    <row r="23" spans="1:12" ht="31.5" customHeight="1" x14ac:dyDescent="0.25">
      <c r="A23" s="154"/>
      <c r="B23" s="155"/>
      <c r="C23" s="155"/>
      <c r="D23" s="155"/>
      <c r="E23" s="155"/>
      <c r="F23" s="156"/>
    </row>
    <row r="24" spans="1:12" ht="31.5" customHeight="1" x14ac:dyDescent="0.25">
      <c r="A24" s="154"/>
      <c r="B24" s="155"/>
      <c r="C24" s="155"/>
      <c r="D24" s="155"/>
      <c r="E24" s="155"/>
      <c r="F24" s="156"/>
    </row>
    <row r="25" spans="1:12" ht="31.5" customHeight="1" x14ac:dyDescent="0.25">
      <c r="A25" s="154"/>
      <c r="B25" s="155"/>
      <c r="C25" s="155"/>
      <c r="D25" s="155"/>
      <c r="E25" s="155"/>
      <c r="F25" s="156"/>
    </row>
    <row r="26" spans="1:12" ht="31.5" customHeight="1" x14ac:dyDescent="0.25">
      <c r="A26" s="154"/>
      <c r="B26" s="155"/>
      <c r="C26" s="155"/>
      <c r="D26" s="155"/>
      <c r="E26" s="155"/>
      <c r="F26" s="156"/>
    </row>
    <row r="27" spans="1:12" ht="31.5" customHeight="1" x14ac:dyDescent="0.25">
      <c r="A27" s="154"/>
      <c r="B27" s="155"/>
      <c r="C27" s="155"/>
      <c r="D27" s="155"/>
      <c r="E27" s="155"/>
      <c r="F27" s="156"/>
    </row>
    <row r="28" spans="1:12" s="3" customFormat="1" ht="29.25" customHeight="1" x14ac:dyDescent="0.25">
      <c r="A28" s="154"/>
      <c r="B28" s="155"/>
      <c r="C28" s="155"/>
      <c r="D28" s="155"/>
      <c r="E28" s="155"/>
      <c r="F28" s="156"/>
      <c r="G28"/>
      <c r="H28"/>
    </row>
    <row r="29" spans="1:12" ht="29.25" customHeight="1" x14ac:dyDescent="0.25">
      <c r="A29" s="154"/>
      <c r="B29" s="155"/>
      <c r="C29" s="155"/>
      <c r="D29" s="155"/>
      <c r="E29" s="155"/>
      <c r="F29" s="156"/>
      <c r="I29" s="3"/>
      <c r="J29" s="3"/>
      <c r="K29" s="3"/>
      <c r="L29" s="3"/>
    </row>
    <row r="30" spans="1:12" ht="29.25" customHeight="1" x14ac:dyDescent="0.25">
      <c r="A30" s="154"/>
      <c r="B30" s="155"/>
      <c r="C30" s="155"/>
      <c r="D30" s="155"/>
      <c r="E30" s="155"/>
      <c r="F30" s="156"/>
      <c r="I30" s="3"/>
      <c r="J30" s="3"/>
      <c r="K30" s="3"/>
      <c r="L30" s="3"/>
    </row>
    <row r="31" spans="1:12" ht="29.25" customHeight="1" x14ac:dyDescent="0.25">
      <c r="A31" s="154"/>
      <c r="B31" s="155"/>
      <c r="C31" s="155"/>
      <c r="D31" s="155"/>
      <c r="E31" s="155"/>
      <c r="F31" s="156"/>
      <c r="I31" s="3"/>
      <c r="J31" s="3"/>
      <c r="K31" s="3"/>
      <c r="L31" s="3"/>
    </row>
    <row r="32" spans="1:12" ht="29.25" customHeight="1" x14ac:dyDescent="0.25">
      <c r="A32" s="157"/>
      <c r="B32" s="158"/>
      <c r="C32" s="158"/>
      <c r="D32" s="158"/>
      <c r="E32" s="158"/>
      <c r="F32" s="159"/>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2"/>
    </row>
    <row r="39" spans="5:12" ht="13.8" x14ac:dyDescent="0.25">
      <c r="E39"/>
      <c r="I39"/>
      <c r="L39" s="52"/>
    </row>
  </sheetData>
  <mergeCells count="3">
    <mergeCell ref="A22:F32"/>
    <mergeCell ref="I1:J1"/>
    <mergeCell ref="L2:M3"/>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topLeftCell="A16" workbookViewId="0">
      <selection activeCell="A22" sqref="A22:F22"/>
    </sheetView>
  </sheetViews>
  <sheetFormatPr baseColWidth="10" defaultColWidth="11.44140625" defaultRowHeight="13.2" outlineLevelCol="1" x14ac:dyDescent="0.25"/>
  <cols>
    <col min="1" max="1" width="10" customWidth="1"/>
    <col min="2" max="2" width="9" customWidth="1"/>
    <col min="3" max="3" width="30.44140625" customWidth="1"/>
    <col min="4" max="4" width="15.6640625" customWidth="1"/>
    <col min="5" max="5" width="14.44140625" style="27" customWidth="1"/>
    <col min="6" max="6" width="15.33203125" customWidth="1"/>
    <col min="7" max="7" width="2.33203125" customWidth="1"/>
    <col min="8" max="8" width="2.44140625" customWidth="1"/>
    <col min="9" max="9" width="13.109375" style="28" customWidth="1" outlineLevel="1"/>
    <col min="10" max="10" width="10.44140625" customWidth="1" outlineLevel="1"/>
    <col min="11" max="11" width="2.44140625" customWidth="1"/>
    <col min="12" max="12" width="19.6640625" style="16" customWidth="1"/>
    <col min="13" max="13" width="12.44140625" bestFit="1" customWidth="1"/>
    <col min="14" max="14" width="13" customWidth="1"/>
    <col min="15" max="15" width="4.109375" bestFit="1" customWidth="1"/>
  </cols>
  <sheetData>
    <row r="1" spans="1:18" ht="26.25" customHeight="1" x14ac:dyDescent="0.25">
      <c r="A1" s="55"/>
      <c r="B1" s="8"/>
      <c r="C1" s="8"/>
      <c r="D1" s="8"/>
      <c r="E1" s="33" t="s">
        <v>20</v>
      </c>
      <c r="F1" s="34">
        <f>SUM(Menu!B3)</f>
        <v>45071</v>
      </c>
      <c r="G1" s="1"/>
      <c r="I1" s="147" t="s">
        <v>5</v>
      </c>
      <c r="J1" s="148"/>
      <c r="M1" s="11"/>
    </row>
    <row r="2" spans="1:18" s="2" customFormat="1" ht="23.25" customHeight="1" x14ac:dyDescent="0.25">
      <c r="A2" s="43" t="str">
        <f>Menu!B15</f>
        <v>Brot</v>
      </c>
      <c r="B2" s="44"/>
      <c r="C2" s="44"/>
      <c r="D2" s="42"/>
      <c r="E2" s="35" t="s">
        <v>21</v>
      </c>
      <c r="F2" s="36">
        <v>12</v>
      </c>
      <c r="I2" s="37">
        <v>6</v>
      </c>
      <c r="J2" s="25" t="s">
        <v>2</v>
      </c>
      <c r="L2" s="149" t="s">
        <v>25</v>
      </c>
      <c r="M2" s="150"/>
      <c r="N2"/>
      <c r="O2"/>
    </row>
    <row r="3" spans="1:18" s="11" customFormat="1" ht="21" customHeight="1" x14ac:dyDescent="0.25">
      <c r="A3" s="13" t="s">
        <v>1</v>
      </c>
      <c r="B3" s="63" t="s">
        <v>0</v>
      </c>
      <c r="C3" s="14" t="s">
        <v>10</v>
      </c>
      <c r="D3" s="38" t="s">
        <v>8</v>
      </c>
      <c r="E3" s="26" t="s">
        <v>6</v>
      </c>
      <c r="F3" s="10" t="s">
        <v>7</v>
      </c>
      <c r="I3" s="26" t="s">
        <v>11</v>
      </c>
      <c r="J3" s="12" t="s">
        <v>3</v>
      </c>
      <c r="L3" s="150"/>
      <c r="M3" s="150"/>
      <c r="N3"/>
      <c r="O3"/>
    </row>
    <row r="4" spans="1:18" ht="21.75" customHeight="1" x14ac:dyDescent="0.25">
      <c r="A4" s="72">
        <f>ROUND(SUM(J4*$F$2),2)</f>
        <v>800</v>
      </c>
      <c r="B4" s="45" t="s">
        <v>52</v>
      </c>
      <c r="C4" s="53" t="s">
        <v>113</v>
      </c>
      <c r="D4" s="65"/>
      <c r="E4" s="39"/>
      <c r="F4" s="72">
        <f>SUM(E4*A4)</f>
        <v>0</v>
      </c>
      <c r="I4" s="117">
        <v>400</v>
      </c>
      <c r="J4" s="118">
        <f t="shared" ref="J4:J20" si="0">I4/$I$2</f>
        <v>66.666666666666671</v>
      </c>
      <c r="K4" s="18"/>
      <c r="L4" s="50" t="s">
        <v>26</v>
      </c>
      <c r="M4" s="50">
        <v>0.25</v>
      </c>
      <c r="N4" s="49"/>
      <c r="P4" s="49"/>
      <c r="Q4" s="50"/>
      <c r="R4" s="50"/>
    </row>
    <row r="5" spans="1:18" ht="21.75" customHeight="1" x14ac:dyDescent="0.25">
      <c r="A5" s="73">
        <f>ROUND(SUM(J5*$F$2),2)</f>
        <v>200</v>
      </c>
      <c r="B5" s="46" t="s">
        <v>52</v>
      </c>
      <c r="C5" s="54" t="s">
        <v>114</v>
      </c>
      <c r="D5" s="66"/>
      <c r="E5" s="40"/>
      <c r="F5" s="73">
        <f t="shared" ref="F5:F20" si="1">SUM(E5*A5)</f>
        <v>0</v>
      </c>
      <c r="I5" s="119">
        <v>100</v>
      </c>
      <c r="J5" s="120">
        <f t="shared" si="0"/>
        <v>16.666666666666668</v>
      </c>
      <c r="K5" s="18"/>
      <c r="L5" s="50" t="s">
        <v>34</v>
      </c>
      <c r="M5" s="50">
        <v>1.25</v>
      </c>
      <c r="N5" s="49"/>
      <c r="P5" s="49"/>
      <c r="Q5" s="50"/>
      <c r="R5" s="50"/>
    </row>
    <row r="6" spans="1:18" ht="21.75" customHeight="1" x14ac:dyDescent="0.25">
      <c r="A6" s="73">
        <f t="shared" ref="A6:A20" si="2">ROUND(SUM(J6*$F$2),2)</f>
        <v>24</v>
      </c>
      <c r="B6" s="46" t="s">
        <v>52</v>
      </c>
      <c r="C6" s="54" t="s">
        <v>47</v>
      </c>
      <c r="D6" s="66"/>
      <c r="E6" s="40"/>
      <c r="F6" s="73">
        <f t="shared" si="1"/>
        <v>0</v>
      </c>
      <c r="I6" s="119">
        <v>12</v>
      </c>
      <c r="J6" s="120">
        <f t="shared" si="0"/>
        <v>2</v>
      </c>
      <c r="K6" s="18"/>
      <c r="L6" s="50" t="s">
        <v>22</v>
      </c>
      <c r="M6" s="50" t="s">
        <v>27</v>
      </c>
      <c r="N6" s="49"/>
      <c r="P6" s="49"/>
      <c r="Q6" s="50"/>
      <c r="R6" s="50"/>
    </row>
    <row r="7" spans="1:18" ht="21.75" customHeight="1" x14ac:dyDescent="0.25">
      <c r="A7" s="73">
        <f t="shared" si="2"/>
        <v>2</v>
      </c>
      <c r="B7" s="46" t="s">
        <v>22</v>
      </c>
      <c r="C7" s="54" t="s">
        <v>46</v>
      </c>
      <c r="D7" s="66"/>
      <c r="E7" s="40"/>
      <c r="F7" s="73">
        <f t="shared" si="1"/>
        <v>0</v>
      </c>
      <c r="I7" s="119">
        <v>1</v>
      </c>
      <c r="J7" s="120">
        <f t="shared" si="0"/>
        <v>0.16666666666666666</v>
      </c>
      <c r="K7" s="18"/>
      <c r="L7" s="50" t="s">
        <v>31</v>
      </c>
      <c r="M7" s="50" t="s">
        <v>32</v>
      </c>
      <c r="Q7" s="50"/>
    </row>
    <row r="8" spans="1:18" ht="21.75" customHeight="1" x14ac:dyDescent="0.25">
      <c r="A8" s="73">
        <f t="shared" si="2"/>
        <v>2</v>
      </c>
      <c r="B8" s="46" t="s">
        <v>24</v>
      </c>
      <c r="C8" s="54" t="s">
        <v>115</v>
      </c>
      <c r="D8" s="66"/>
      <c r="E8" s="40"/>
      <c r="F8" s="73">
        <f t="shared" si="1"/>
        <v>0</v>
      </c>
      <c r="I8" s="119">
        <v>1</v>
      </c>
      <c r="J8" s="120">
        <f t="shared" si="0"/>
        <v>0.16666666666666666</v>
      </c>
      <c r="K8" s="18"/>
      <c r="L8" s="50" t="s">
        <v>23</v>
      </c>
      <c r="M8" s="50">
        <v>1</v>
      </c>
      <c r="Q8" s="50"/>
    </row>
    <row r="9" spans="1:18" ht="21.75" customHeight="1" x14ac:dyDescent="0.25">
      <c r="A9" s="73">
        <f t="shared" si="2"/>
        <v>10</v>
      </c>
      <c r="B9" s="46" t="s">
        <v>52</v>
      </c>
      <c r="C9" s="54" t="s">
        <v>48</v>
      </c>
      <c r="D9" s="66"/>
      <c r="E9" s="40"/>
      <c r="F9" s="73">
        <f t="shared" si="1"/>
        <v>0</v>
      </c>
      <c r="I9" s="119">
        <v>5</v>
      </c>
      <c r="J9" s="120">
        <f t="shared" si="0"/>
        <v>0.83333333333333337</v>
      </c>
      <c r="K9" s="18"/>
      <c r="L9" s="50" t="s">
        <v>24</v>
      </c>
      <c r="M9" s="50" t="s">
        <v>28</v>
      </c>
      <c r="Q9" s="50"/>
    </row>
    <row r="10" spans="1:18" ht="21.75" customHeight="1" x14ac:dyDescent="0.25">
      <c r="A10" s="73">
        <f t="shared" si="2"/>
        <v>4</v>
      </c>
      <c r="B10" s="46" t="s">
        <v>81</v>
      </c>
      <c r="C10" s="54" t="s">
        <v>116</v>
      </c>
      <c r="D10" s="66"/>
      <c r="E10" s="40"/>
      <c r="F10" s="73">
        <f t="shared" si="1"/>
        <v>0</v>
      </c>
      <c r="I10" s="119">
        <v>2</v>
      </c>
      <c r="J10" s="120">
        <f t="shared" si="0"/>
        <v>0.33333333333333331</v>
      </c>
      <c r="K10" s="18"/>
      <c r="L10" s="50" t="s">
        <v>29</v>
      </c>
      <c r="M10" s="50" t="s">
        <v>30</v>
      </c>
      <c r="Q10" s="50"/>
    </row>
    <row r="11" spans="1:18" ht="21.75" customHeight="1" x14ac:dyDescent="0.25">
      <c r="A11" s="73">
        <f t="shared" si="2"/>
        <v>0</v>
      </c>
      <c r="B11" s="46"/>
      <c r="C11" s="54"/>
      <c r="D11" s="66"/>
      <c r="E11" s="40"/>
      <c r="F11" s="73">
        <f t="shared" si="1"/>
        <v>0</v>
      </c>
      <c r="I11" s="119"/>
      <c r="J11" s="120">
        <f t="shared" si="0"/>
        <v>0</v>
      </c>
      <c r="K11" s="18"/>
      <c r="L11" s="51" t="s">
        <v>33</v>
      </c>
      <c r="Q11" s="50"/>
    </row>
    <row r="12" spans="1:18" ht="21.75" customHeight="1" x14ac:dyDescent="0.25">
      <c r="A12" s="73">
        <f t="shared" si="2"/>
        <v>0</v>
      </c>
      <c r="B12" s="46"/>
      <c r="C12" s="54"/>
      <c r="D12" s="66"/>
      <c r="E12" s="40"/>
      <c r="F12" s="73">
        <f t="shared" si="1"/>
        <v>0</v>
      </c>
      <c r="I12" s="119"/>
      <c r="J12" s="120">
        <f t="shared" si="0"/>
        <v>0</v>
      </c>
      <c r="K12" s="18"/>
      <c r="M12" s="11"/>
      <c r="Q12" s="50"/>
    </row>
    <row r="13" spans="1:18" ht="21.75" customHeight="1" x14ac:dyDescent="0.25">
      <c r="A13" s="73">
        <f t="shared" si="2"/>
        <v>0</v>
      </c>
      <c r="B13" s="46"/>
      <c r="C13" s="54"/>
      <c r="D13" s="66"/>
      <c r="E13" s="40"/>
      <c r="F13" s="73">
        <f t="shared" si="1"/>
        <v>0</v>
      </c>
      <c r="I13" s="119"/>
      <c r="J13" s="120">
        <f t="shared" si="0"/>
        <v>0</v>
      </c>
      <c r="K13" s="18"/>
      <c r="M13" s="11"/>
      <c r="Q13" s="50"/>
    </row>
    <row r="14" spans="1:18" ht="21.75" customHeight="1" x14ac:dyDescent="0.25">
      <c r="A14" s="73">
        <f t="shared" si="2"/>
        <v>0</v>
      </c>
      <c r="B14" s="46"/>
      <c r="C14" s="54"/>
      <c r="D14" s="66"/>
      <c r="E14" s="40"/>
      <c r="F14" s="73">
        <f t="shared" si="1"/>
        <v>0</v>
      </c>
      <c r="I14" s="119"/>
      <c r="J14" s="120">
        <f t="shared" si="0"/>
        <v>0</v>
      </c>
      <c r="K14" s="18"/>
      <c r="Q14" s="50"/>
    </row>
    <row r="15" spans="1:18" ht="21.75" customHeight="1" x14ac:dyDescent="0.25">
      <c r="A15" s="73">
        <f t="shared" si="2"/>
        <v>0</v>
      </c>
      <c r="B15" s="46"/>
      <c r="C15" s="54"/>
      <c r="D15" s="66"/>
      <c r="E15" s="40"/>
      <c r="F15" s="73">
        <f t="shared" si="1"/>
        <v>0</v>
      </c>
      <c r="I15" s="119"/>
      <c r="J15" s="120">
        <f t="shared" si="0"/>
        <v>0</v>
      </c>
      <c r="K15" s="18"/>
      <c r="Q15" s="50"/>
    </row>
    <row r="16" spans="1:18" ht="21.75" customHeight="1" x14ac:dyDescent="0.25">
      <c r="A16" s="73">
        <f t="shared" si="2"/>
        <v>0</v>
      </c>
      <c r="B16" s="46"/>
      <c r="C16" s="54"/>
      <c r="D16" s="66"/>
      <c r="E16" s="40"/>
      <c r="F16" s="73">
        <f t="shared" si="1"/>
        <v>0</v>
      </c>
      <c r="I16" s="119"/>
      <c r="J16" s="120">
        <f t="shared" si="0"/>
        <v>0</v>
      </c>
      <c r="K16" s="18"/>
      <c r="Q16" s="50"/>
    </row>
    <row r="17" spans="1:12" ht="21.75" customHeight="1" x14ac:dyDescent="0.25">
      <c r="A17" s="73">
        <f t="shared" si="2"/>
        <v>0</v>
      </c>
      <c r="B17" s="46"/>
      <c r="C17" s="54"/>
      <c r="D17" s="66"/>
      <c r="E17" s="40"/>
      <c r="F17" s="73">
        <f t="shared" si="1"/>
        <v>0</v>
      </c>
      <c r="I17" s="119"/>
      <c r="J17" s="120">
        <f t="shared" si="0"/>
        <v>0</v>
      </c>
      <c r="K17" s="18"/>
    </row>
    <row r="18" spans="1:12" ht="21.75" customHeight="1" x14ac:dyDescent="0.25">
      <c r="A18" s="74">
        <f t="shared" si="2"/>
        <v>0</v>
      </c>
      <c r="B18" s="46"/>
      <c r="C18" s="54"/>
      <c r="D18" s="66"/>
      <c r="E18" s="40"/>
      <c r="F18" s="74">
        <f t="shared" si="1"/>
        <v>0</v>
      </c>
      <c r="I18" s="119"/>
      <c r="J18" s="120">
        <f t="shared" si="0"/>
        <v>0</v>
      </c>
      <c r="K18" s="18"/>
    </row>
    <row r="19" spans="1:12" ht="21.75" customHeight="1" x14ac:dyDescent="0.25">
      <c r="A19" s="74">
        <f t="shared" si="2"/>
        <v>0</v>
      </c>
      <c r="B19" s="46"/>
      <c r="C19" s="54"/>
      <c r="D19" s="66"/>
      <c r="E19" s="40"/>
      <c r="F19" s="74">
        <f t="shared" si="1"/>
        <v>0</v>
      </c>
      <c r="I19" s="119"/>
      <c r="J19" s="120">
        <f t="shared" si="0"/>
        <v>0</v>
      </c>
    </row>
    <row r="20" spans="1:12" ht="21.75" customHeight="1" x14ac:dyDescent="0.25">
      <c r="A20" s="74">
        <f t="shared" si="2"/>
        <v>0</v>
      </c>
      <c r="B20" s="56"/>
      <c r="C20" s="64"/>
      <c r="D20" s="67"/>
      <c r="E20" s="40"/>
      <c r="F20" s="75">
        <f t="shared" si="1"/>
        <v>0</v>
      </c>
      <c r="I20" s="121"/>
      <c r="J20" s="122">
        <f t="shared" si="0"/>
        <v>0</v>
      </c>
    </row>
    <row r="21" spans="1:12" s="3" customFormat="1" ht="22.5" customHeight="1" x14ac:dyDescent="0.25">
      <c r="A21" s="76" t="s">
        <v>19</v>
      </c>
      <c r="B21" s="77"/>
      <c r="C21" s="77"/>
      <c r="D21" s="78" t="s">
        <v>40</v>
      </c>
      <c r="E21" s="78"/>
      <c r="F21" s="79"/>
      <c r="G21"/>
      <c r="H21"/>
      <c r="L21" s="32"/>
    </row>
    <row r="22" spans="1:12" ht="31.5" customHeight="1" x14ac:dyDescent="0.25">
      <c r="A22" s="166"/>
      <c r="B22" s="167"/>
      <c r="C22" s="167"/>
      <c r="D22" s="167"/>
      <c r="E22" s="167"/>
      <c r="F22" s="168"/>
    </row>
    <row r="23" spans="1:12" ht="31.5" customHeight="1" x14ac:dyDescent="0.25">
      <c r="A23" s="169"/>
      <c r="B23" s="170"/>
      <c r="C23" s="170"/>
      <c r="D23" s="170"/>
      <c r="E23" s="170"/>
      <c r="F23" s="171"/>
    </row>
    <row r="24" spans="1:12" ht="31.5" customHeight="1" x14ac:dyDescent="0.25">
      <c r="A24" s="169"/>
      <c r="B24" s="170"/>
      <c r="C24" s="170"/>
      <c r="D24" s="170"/>
      <c r="E24" s="170"/>
      <c r="F24" s="171"/>
    </row>
    <row r="25" spans="1:12" ht="31.5" customHeight="1" x14ac:dyDescent="0.25">
      <c r="A25" s="169"/>
      <c r="B25" s="170"/>
      <c r="C25" s="170"/>
      <c r="D25" s="170"/>
      <c r="E25" s="170"/>
      <c r="F25" s="171"/>
    </row>
    <row r="26" spans="1:12" ht="31.5" customHeight="1" x14ac:dyDescent="0.25">
      <c r="A26" s="169"/>
      <c r="B26" s="170"/>
      <c r="C26" s="170"/>
      <c r="D26" s="170"/>
      <c r="E26" s="170"/>
      <c r="F26" s="171"/>
    </row>
    <row r="27" spans="1:12" ht="31.5" customHeight="1" x14ac:dyDescent="0.25">
      <c r="A27" s="169"/>
      <c r="B27" s="170"/>
      <c r="C27" s="170"/>
      <c r="D27" s="170"/>
      <c r="E27" s="170"/>
      <c r="F27" s="171"/>
    </row>
    <row r="28" spans="1:12" s="3" customFormat="1" ht="29.25" customHeight="1" x14ac:dyDescent="0.25">
      <c r="A28" s="169"/>
      <c r="B28" s="170"/>
      <c r="C28" s="170"/>
      <c r="D28" s="170"/>
      <c r="E28" s="170"/>
      <c r="F28" s="171"/>
      <c r="G28"/>
      <c r="H28"/>
    </row>
    <row r="29" spans="1:12" ht="29.25" customHeight="1" x14ac:dyDescent="0.25">
      <c r="A29" s="169"/>
      <c r="B29" s="170"/>
      <c r="C29" s="170"/>
      <c r="D29" s="170"/>
      <c r="E29" s="170"/>
      <c r="F29" s="171"/>
      <c r="I29" s="3"/>
      <c r="J29" s="3"/>
      <c r="K29" s="3"/>
      <c r="L29" s="3"/>
    </row>
    <row r="30" spans="1:12" ht="29.25" customHeight="1" x14ac:dyDescent="0.25">
      <c r="A30" s="169"/>
      <c r="B30" s="170"/>
      <c r="C30" s="170"/>
      <c r="D30" s="170"/>
      <c r="E30" s="170"/>
      <c r="F30" s="171"/>
      <c r="I30" s="3"/>
      <c r="J30" s="3"/>
      <c r="K30" s="3"/>
      <c r="L30" s="3"/>
    </row>
    <row r="31" spans="1:12" ht="29.25" customHeight="1" x14ac:dyDescent="0.25">
      <c r="A31" s="169"/>
      <c r="B31" s="170"/>
      <c r="C31" s="170"/>
      <c r="D31" s="170"/>
      <c r="E31" s="170"/>
      <c r="F31" s="171"/>
      <c r="I31" s="3"/>
      <c r="J31" s="3"/>
      <c r="K31" s="3"/>
      <c r="L31" s="3"/>
    </row>
    <row r="32" spans="1:12" ht="29.25" customHeight="1" x14ac:dyDescent="0.25">
      <c r="A32" s="160"/>
      <c r="B32" s="161"/>
      <c r="C32" s="161"/>
      <c r="D32" s="161"/>
      <c r="E32" s="161"/>
      <c r="F32" s="162"/>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2"/>
    </row>
    <row r="39" spans="5:12" ht="13.8" x14ac:dyDescent="0.25">
      <c r="E39"/>
      <c r="I39"/>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zoomScaleSheetLayoutView="100" workbookViewId="0">
      <selection activeCell="C15" sqref="C15"/>
    </sheetView>
  </sheetViews>
  <sheetFormatPr baseColWidth="10" defaultColWidth="9.109375" defaultRowHeight="11.25" customHeight="1" x14ac:dyDescent="0.2"/>
  <cols>
    <col min="1" max="1" width="8.33203125" style="18" customWidth="1"/>
    <col min="2" max="2" width="8.6640625" style="18" customWidth="1"/>
    <col min="3" max="3" width="50.109375" style="23" customWidth="1"/>
    <col min="4" max="4" width="23.44140625" style="23" customWidth="1"/>
    <col min="5" max="5" width="6.44140625" style="24" customWidth="1"/>
    <col min="6" max="8" width="5.44140625" style="18" customWidth="1"/>
    <col min="9" max="16384" width="9.109375" style="18"/>
  </cols>
  <sheetData>
    <row r="1" spans="1:12" ht="16.5" customHeight="1" x14ac:dyDescent="0.2">
      <c r="A1" s="68" t="s">
        <v>39</v>
      </c>
      <c r="B1" s="31"/>
      <c r="C1" s="29" t="s">
        <v>15</v>
      </c>
      <c r="D1" s="80">
        <f>Dessert!F1</f>
        <v>45071</v>
      </c>
      <c r="E1" s="22" t="s">
        <v>4</v>
      </c>
    </row>
    <row r="2" spans="1:12" ht="16.5" customHeight="1" x14ac:dyDescent="0.2">
      <c r="A2" s="19" t="s">
        <v>1</v>
      </c>
      <c r="B2" s="20" t="s">
        <v>0</v>
      </c>
      <c r="C2" s="21" t="s">
        <v>16</v>
      </c>
      <c r="D2" s="18"/>
      <c r="E2" s="18"/>
    </row>
    <row r="3" spans="1:12" s="98" customFormat="1" ht="14.25" customHeight="1" x14ac:dyDescent="0.2">
      <c r="A3" s="93" t="str">
        <f>Vorspeise!A2</f>
        <v>Pikanter Kiwi-Fenchelsalat mit Rinderschinken</v>
      </c>
      <c r="B3" s="94"/>
      <c r="C3" s="95"/>
      <c r="D3" s="96" t="s">
        <v>8</v>
      </c>
      <c r="E3" s="97"/>
      <c r="G3" s="99"/>
      <c r="H3" s="100"/>
      <c r="I3" s="100"/>
      <c r="J3" s="100"/>
      <c r="K3" s="100"/>
      <c r="L3" s="100"/>
    </row>
    <row r="4" spans="1:12" s="98" customFormat="1" ht="14.25" customHeight="1" x14ac:dyDescent="0.2">
      <c r="A4" s="138">
        <f>SUM(Vorspeise!A4)</f>
        <v>1</v>
      </c>
      <c r="B4" s="101" t="str">
        <f>Vorspeise!B4</f>
        <v>Stk</v>
      </c>
      <c r="C4" s="102" t="str">
        <f>Vorspeise!C4</f>
        <v>Kiwi</v>
      </c>
      <c r="D4" s="103">
        <f>Vorspeise!D4</f>
        <v>0</v>
      </c>
      <c r="E4" s="104"/>
      <c r="G4" s="100"/>
      <c r="H4" s="100"/>
      <c r="I4" s="100"/>
      <c r="J4" s="100"/>
      <c r="K4" s="100"/>
      <c r="L4" s="100"/>
    </row>
    <row r="5" spans="1:12" s="98" customFormat="1" ht="14.25" customHeight="1" x14ac:dyDescent="0.2">
      <c r="A5" s="139">
        <f>SUM(Vorspeise!A5)</f>
        <v>0.25</v>
      </c>
      <c r="B5" s="106" t="str">
        <f>Vorspeise!B5</f>
        <v>Stk</v>
      </c>
      <c r="C5" s="107" t="str">
        <f>Vorspeise!C5</f>
        <v>Fenchelknollen</v>
      </c>
      <c r="D5" s="103">
        <f>Vorspeise!D5</f>
        <v>0</v>
      </c>
      <c r="E5" s="108"/>
      <c r="G5" s="100"/>
      <c r="H5" s="100"/>
      <c r="I5" s="100"/>
      <c r="J5" s="100"/>
      <c r="K5" s="100"/>
      <c r="L5" s="100"/>
    </row>
    <row r="6" spans="1:12" s="98" customFormat="1" ht="14.25" customHeight="1" x14ac:dyDescent="0.2">
      <c r="A6" s="139">
        <f>SUM(Vorspeise!A6)</f>
        <v>10</v>
      </c>
      <c r="B6" s="106" t="str">
        <f>Vorspeise!B6</f>
        <v>g</v>
      </c>
      <c r="C6" s="107" t="str">
        <f>Vorspeise!C6</f>
        <v>Rugola</v>
      </c>
      <c r="D6" s="103">
        <f>Vorspeise!D6</f>
        <v>0</v>
      </c>
      <c r="E6" s="108"/>
      <c r="G6" s="100"/>
      <c r="H6" s="100"/>
      <c r="I6" s="100"/>
      <c r="J6" s="100"/>
      <c r="K6" s="100"/>
      <c r="L6" s="100"/>
    </row>
    <row r="7" spans="1:12" s="98" customFormat="1" ht="14.25" customHeight="1" x14ac:dyDescent="0.2">
      <c r="A7" s="139">
        <f>SUM(Vorspeise!A7)</f>
        <v>8.33</v>
      </c>
      <c r="B7" s="106" t="str">
        <f>Vorspeise!B7</f>
        <v>g</v>
      </c>
      <c r="C7" s="107" t="str">
        <f>Vorspeise!C7</f>
        <v>Sesam</v>
      </c>
      <c r="D7" s="103">
        <f>Vorspeise!D7</f>
        <v>0</v>
      </c>
      <c r="E7" s="108"/>
      <c r="G7" s="100"/>
      <c r="H7" s="100"/>
      <c r="I7" s="100"/>
      <c r="J7" s="100"/>
      <c r="K7" s="100"/>
      <c r="L7" s="100"/>
    </row>
    <row r="8" spans="1:12" s="98" customFormat="1" ht="14.25" customHeight="1" x14ac:dyDescent="0.2">
      <c r="A8" s="139">
        <f>SUM(Vorspeise!A8)</f>
        <v>0.13</v>
      </c>
      <c r="B8" s="106" t="str">
        <f>Vorspeise!B8</f>
        <v>Stk</v>
      </c>
      <c r="C8" s="107" t="str">
        <f>Vorspeise!C8</f>
        <v>Bio-Orangen</v>
      </c>
      <c r="D8" s="103">
        <f>Vorspeise!D8</f>
        <v>0</v>
      </c>
      <c r="E8" s="108"/>
      <c r="G8" s="100"/>
      <c r="H8" s="100"/>
      <c r="I8" s="100"/>
      <c r="J8" s="100"/>
      <c r="K8" s="100"/>
      <c r="L8" s="100"/>
    </row>
    <row r="9" spans="1:12" s="98" customFormat="1" ht="14.25" customHeight="1" x14ac:dyDescent="0.2">
      <c r="A9" s="139">
        <f>SUM(Vorspeise!A9)</f>
        <v>0.13</v>
      </c>
      <c r="B9" s="106" t="str">
        <f>Vorspeise!B9</f>
        <v>EL</v>
      </c>
      <c r="C9" s="107" t="str">
        <f>Vorspeise!C9</f>
        <v>Dijonsenf (körnig)</v>
      </c>
      <c r="D9" s="103">
        <f>Vorspeise!D9</f>
        <v>0</v>
      </c>
      <c r="E9" s="108"/>
      <c r="G9" s="100"/>
      <c r="H9" s="100"/>
      <c r="I9" s="100"/>
      <c r="J9" s="100"/>
      <c r="K9" s="100"/>
      <c r="L9" s="100"/>
    </row>
    <row r="10" spans="1:12" s="98" customFormat="1" ht="14.25" customHeight="1" x14ac:dyDescent="0.2">
      <c r="A10" s="139">
        <f>SUM(Vorspeise!A10)</f>
        <v>0.13</v>
      </c>
      <c r="B10" s="106" t="str">
        <f>Vorspeise!B10</f>
        <v>TL</v>
      </c>
      <c r="C10" s="107" t="str">
        <f>Vorspeise!C10</f>
        <v>Honig</v>
      </c>
      <c r="D10" s="103">
        <f>Vorspeise!D10</f>
        <v>0</v>
      </c>
      <c r="E10" s="108"/>
      <c r="G10" s="100"/>
      <c r="H10" s="100"/>
      <c r="I10" s="100"/>
      <c r="J10" s="100"/>
      <c r="K10" s="100"/>
      <c r="L10" s="100"/>
    </row>
    <row r="11" spans="1:12" s="98" customFormat="1" ht="14.25" customHeight="1" x14ac:dyDescent="0.2">
      <c r="A11" s="139">
        <f>SUM(Vorspeise!A11)</f>
        <v>0.63</v>
      </c>
      <c r="B11" s="106" t="str">
        <f>Vorspeise!B11</f>
        <v>EL</v>
      </c>
      <c r="C11" s="107" t="str">
        <f>Vorspeise!C11</f>
        <v>Olivenöl</v>
      </c>
      <c r="D11" s="103">
        <f>Vorspeise!D11</f>
        <v>0</v>
      </c>
      <c r="E11" s="108"/>
      <c r="G11" s="100"/>
      <c r="H11" s="100"/>
      <c r="I11" s="100"/>
      <c r="J11" s="100"/>
      <c r="K11" s="100"/>
      <c r="L11" s="100"/>
    </row>
    <row r="12" spans="1:12" s="98" customFormat="1" ht="14.25" customHeight="1" x14ac:dyDescent="0.2">
      <c r="A12" s="139">
        <f>SUM(Vorspeise!A12)</f>
        <v>15</v>
      </c>
      <c r="B12" s="106" t="str">
        <f>Vorspeise!B12</f>
        <v>g</v>
      </c>
      <c r="C12" s="107" t="str">
        <f>Vorspeise!C12</f>
        <v>Rinderschinken</v>
      </c>
      <c r="D12" s="103">
        <f>Vorspeise!D12</f>
        <v>0</v>
      </c>
      <c r="E12" s="108"/>
      <c r="G12" s="100"/>
      <c r="H12" s="100"/>
      <c r="I12" s="100"/>
      <c r="J12" s="100"/>
      <c r="K12" s="100"/>
      <c r="L12" s="100"/>
    </row>
    <row r="13" spans="1:12" s="98" customFormat="1" ht="14.25" customHeight="1" x14ac:dyDescent="0.2">
      <c r="A13" s="139">
        <f>SUM(Vorspeise!A13)</f>
        <v>0</v>
      </c>
      <c r="B13" s="106">
        <f>Vorspeise!B13</f>
        <v>0</v>
      </c>
      <c r="C13" s="107">
        <f>Vorspeise!C13</f>
        <v>0</v>
      </c>
      <c r="D13" s="103">
        <f>Vorspeise!D13</f>
        <v>0</v>
      </c>
      <c r="E13" s="108"/>
      <c r="G13" s="100"/>
      <c r="H13" s="100"/>
      <c r="I13" s="100"/>
      <c r="J13" s="100"/>
      <c r="K13" s="100"/>
      <c r="L13" s="100"/>
    </row>
    <row r="14" spans="1:12" s="98" customFormat="1" ht="14.25" customHeight="1" x14ac:dyDescent="0.2">
      <c r="A14" s="139">
        <f>SUM(Vorspeise!A14)</f>
        <v>0</v>
      </c>
      <c r="B14" s="106">
        <f>Vorspeise!B14</f>
        <v>0</v>
      </c>
      <c r="C14" s="107">
        <f>Vorspeise!C14</f>
        <v>0</v>
      </c>
      <c r="D14" s="103">
        <f>Vorspeise!D14</f>
        <v>0</v>
      </c>
      <c r="E14" s="108"/>
      <c r="G14" s="100"/>
      <c r="H14" s="100"/>
      <c r="I14" s="100"/>
      <c r="J14" s="100"/>
      <c r="K14" s="100"/>
      <c r="L14" s="100"/>
    </row>
    <row r="15" spans="1:12" s="98" customFormat="1" ht="14.25" customHeight="1" x14ac:dyDescent="0.2">
      <c r="A15" s="139">
        <f>SUM(Vorspeise!A15)</f>
        <v>0</v>
      </c>
      <c r="B15" s="106">
        <f>Vorspeise!B15</f>
        <v>0</v>
      </c>
      <c r="C15" s="107">
        <f>Vorspeise!C15</f>
        <v>0</v>
      </c>
      <c r="D15" s="103">
        <f>Vorspeise!D15</f>
        <v>0</v>
      </c>
      <c r="E15" s="108"/>
      <c r="G15" s="100"/>
      <c r="H15" s="100"/>
      <c r="I15" s="100"/>
      <c r="J15" s="100"/>
      <c r="K15" s="100"/>
      <c r="L15" s="100"/>
    </row>
    <row r="16" spans="1:12" s="98" customFormat="1" ht="14.25" customHeight="1" x14ac:dyDescent="0.2">
      <c r="A16" s="139">
        <f>SUM(Vorspeise!A16)</f>
        <v>0</v>
      </c>
      <c r="B16" s="106">
        <f>Vorspeise!B16</f>
        <v>0</v>
      </c>
      <c r="C16" s="107">
        <f>Vorspeise!C16</f>
        <v>0</v>
      </c>
      <c r="D16" s="103">
        <f>Vorspeise!D16</f>
        <v>0</v>
      </c>
      <c r="E16" s="108"/>
      <c r="G16" s="100"/>
      <c r="H16" s="100"/>
      <c r="I16" s="100"/>
      <c r="J16" s="100"/>
      <c r="K16" s="100"/>
      <c r="L16" s="100"/>
    </row>
    <row r="17" spans="1:12" s="98" customFormat="1" ht="14.25" customHeight="1" x14ac:dyDescent="0.2">
      <c r="A17" s="139">
        <f>SUM(Vorspeise!A17)</f>
        <v>0</v>
      </c>
      <c r="B17" s="106">
        <f>Vorspeise!B17</f>
        <v>0</v>
      </c>
      <c r="C17" s="107" t="str">
        <f>Vorspeise!C17</f>
        <v>Salz</v>
      </c>
      <c r="D17" s="103">
        <f>Vorspeise!D17</f>
        <v>0</v>
      </c>
      <c r="E17" s="108"/>
      <c r="G17" s="100"/>
      <c r="H17" s="100"/>
      <c r="I17" s="100"/>
      <c r="J17" s="100"/>
      <c r="K17" s="100"/>
      <c r="L17" s="100"/>
    </row>
    <row r="18" spans="1:12" s="98" customFormat="1" ht="14.25" customHeight="1" x14ac:dyDescent="0.2">
      <c r="A18" s="139">
        <f>SUM(Vorspeise!A18)</f>
        <v>0</v>
      </c>
      <c r="B18" s="106">
        <f>Vorspeise!B18</f>
        <v>0</v>
      </c>
      <c r="C18" s="107" t="str">
        <f>Vorspeise!C18</f>
        <v>Pfeffer</v>
      </c>
      <c r="D18" s="103">
        <f>Vorspeise!D18</f>
        <v>0</v>
      </c>
      <c r="E18" s="108"/>
      <c r="G18" s="100"/>
      <c r="H18" s="100"/>
      <c r="I18" s="100"/>
      <c r="J18" s="100"/>
      <c r="K18" s="100"/>
      <c r="L18" s="100"/>
    </row>
    <row r="19" spans="1:12" s="98" customFormat="1" ht="14.25" customHeight="1" x14ac:dyDescent="0.2">
      <c r="A19" s="139">
        <f>SUM(Vorspeise!A19)</f>
        <v>0</v>
      </c>
      <c r="B19" s="106">
        <f>Vorspeise!B19</f>
        <v>0</v>
      </c>
      <c r="C19" s="107">
        <f>Vorspeise!C19</f>
        <v>0</v>
      </c>
      <c r="D19" s="103">
        <f>Vorspeise!D19</f>
        <v>0</v>
      </c>
      <c r="E19" s="108"/>
      <c r="G19" s="100"/>
      <c r="H19" s="100"/>
      <c r="I19" s="100"/>
      <c r="J19" s="100"/>
      <c r="K19" s="100"/>
      <c r="L19" s="100"/>
    </row>
    <row r="20" spans="1:12" s="98" customFormat="1" ht="14.25" customHeight="1" x14ac:dyDescent="0.2">
      <c r="A20" s="139">
        <f>SUM(Vorspeise!A20)</f>
        <v>0</v>
      </c>
      <c r="B20" s="109">
        <f>Vorspeise!B20</f>
        <v>0</v>
      </c>
      <c r="C20" s="107">
        <f>Vorspeise!C20</f>
        <v>0</v>
      </c>
      <c r="D20" s="103">
        <f>Vorspeise!D20</f>
        <v>0</v>
      </c>
      <c r="E20" s="110"/>
      <c r="G20" s="100"/>
      <c r="H20" s="100"/>
      <c r="I20" s="100"/>
      <c r="J20" s="100"/>
      <c r="K20" s="100"/>
      <c r="L20" s="100"/>
    </row>
    <row r="21" spans="1:12" s="98" customFormat="1" ht="14.25" customHeight="1" x14ac:dyDescent="0.2">
      <c r="A21" s="93" t="str">
        <f>Vorspeise2!A2</f>
        <v>Siedfleisch vom Rind</v>
      </c>
      <c r="B21" s="94"/>
      <c r="C21" s="95"/>
      <c r="D21" s="96" t="s">
        <v>8</v>
      </c>
      <c r="E21" s="97"/>
    </row>
    <row r="22" spans="1:12" s="98" customFormat="1" ht="14.25" customHeight="1" x14ac:dyDescent="0.2">
      <c r="A22" s="133">
        <f>SUM(Vorspeise2!A4)</f>
        <v>900</v>
      </c>
      <c r="B22" s="134" t="str">
        <f>Vorspeise2!B4</f>
        <v>g</v>
      </c>
      <c r="C22" s="135" t="str">
        <f>Vorspeise2!C4</f>
        <v>Siedfleisch vom Rind</v>
      </c>
      <c r="D22" s="136">
        <f>Vorspeise2!D4</f>
        <v>0</v>
      </c>
      <c r="E22" s="133"/>
      <c r="F22" s="137"/>
      <c r="G22" s="100"/>
      <c r="H22" s="100"/>
      <c r="I22" s="100"/>
      <c r="J22" s="100"/>
      <c r="K22" s="100"/>
      <c r="L22" s="100"/>
    </row>
    <row r="23" spans="1:12" s="98" customFormat="1" ht="14.25" customHeight="1" x14ac:dyDescent="0.2">
      <c r="A23" s="133">
        <f>SUM(Vorspeise2!A5)</f>
        <v>9</v>
      </c>
      <c r="B23" s="134" t="str">
        <f>Vorspeise2!B5</f>
        <v>Stk</v>
      </c>
      <c r="C23" s="135" t="str">
        <f>Vorspeise2!C5</f>
        <v>Pfefferkörner</v>
      </c>
      <c r="D23" s="136">
        <f>Vorspeise2!D5</f>
        <v>0</v>
      </c>
      <c r="E23" s="133"/>
      <c r="F23" s="137"/>
      <c r="G23" s="100"/>
      <c r="H23" s="100"/>
      <c r="I23" s="100"/>
      <c r="J23" s="100"/>
      <c r="K23" s="100"/>
      <c r="L23" s="100"/>
    </row>
    <row r="24" spans="1:12" s="98" customFormat="1" ht="14.25" customHeight="1" x14ac:dyDescent="0.2">
      <c r="A24" s="133">
        <f>SUM(Vorspeise2!A6)</f>
        <v>1.5</v>
      </c>
      <c r="B24" s="134" t="str">
        <f>Vorspeise2!B6</f>
        <v>Stk</v>
      </c>
      <c r="C24" s="135" t="str">
        <f>Vorspeise2!C6</f>
        <v>Zwiebel</v>
      </c>
      <c r="D24" s="136">
        <f>Vorspeise2!D6</f>
        <v>0</v>
      </c>
      <c r="E24" s="133"/>
      <c r="F24" s="137"/>
      <c r="G24" s="100"/>
      <c r="H24" s="100"/>
      <c r="I24" s="100"/>
      <c r="J24" s="100"/>
      <c r="K24" s="100"/>
      <c r="L24" s="100"/>
    </row>
    <row r="25" spans="1:12" s="98" customFormat="1" ht="14.25" customHeight="1" x14ac:dyDescent="0.2">
      <c r="A25" s="133">
        <f>SUM(Vorspeise2!A7)</f>
        <v>1.5</v>
      </c>
      <c r="B25" s="134" t="str">
        <f>Vorspeise2!B7</f>
        <v>Stk</v>
      </c>
      <c r="C25" s="135" t="str">
        <f>Vorspeise2!C7</f>
        <v>Rüebli</v>
      </c>
      <c r="D25" s="136">
        <f>Vorspeise2!D7</f>
        <v>0</v>
      </c>
      <c r="E25" s="133"/>
      <c r="F25" s="137"/>
      <c r="G25" s="100"/>
      <c r="H25" s="100"/>
      <c r="I25" s="100"/>
      <c r="J25" s="100"/>
      <c r="K25" s="100"/>
      <c r="L25" s="100"/>
    </row>
    <row r="26" spans="1:12" s="98" customFormat="1" ht="14.25" customHeight="1" x14ac:dyDescent="0.2">
      <c r="A26" s="133">
        <f>SUM(Vorspeise2!A8)</f>
        <v>1.5</v>
      </c>
      <c r="B26" s="134" t="str">
        <f>Vorspeise2!B8</f>
        <v>Stk</v>
      </c>
      <c r="C26" s="135" t="str">
        <f>Vorspeise2!C8</f>
        <v>Bio-Zitrone</v>
      </c>
      <c r="D26" s="136">
        <f>Vorspeise2!D8</f>
        <v>0</v>
      </c>
      <c r="E26" s="133"/>
      <c r="F26" s="137"/>
      <c r="G26" s="100"/>
      <c r="H26" s="100"/>
      <c r="I26" s="100"/>
      <c r="J26" s="100"/>
      <c r="K26" s="100"/>
      <c r="L26" s="100"/>
    </row>
    <row r="27" spans="1:12" s="98" customFormat="1" ht="14.25" customHeight="1" x14ac:dyDescent="0.2">
      <c r="A27" s="133">
        <f>SUM(Vorspeise2!A9)</f>
        <v>1.5</v>
      </c>
      <c r="B27" s="134" t="str">
        <f>Vorspeise2!B9</f>
        <v>Stk</v>
      </c>
      <c r="C27" s="135" t="str">
        <f>Vorspeise2!C9</f>
        <v>Meerrettich</v>
      </c>
      <c r="D27" s="136">
        <f>Vorspeise2!D9</f>
        <v>0</v>
      </c>
      <c r="E27" s="133"/>
      <c r="F27" s="137"/>
      <c r="G27" s="100"/>
      <c r="H27" s="100"/>
      <c r="I27" s="100"/>
      <c r="J27" s="100"/>
      <c r="K27" s="100"/>
      <c r="L27" s="100"/>
    </row>
    <row r="28" spans="1:12" s="98" customFormat="1" ht="14.25" customHeight="1" x14ac:dyDescent="0.2">
      <c r="A28" s="133">
        <f>SUM(Vorspeise2!A10)</f>
        <v>1.5</v>
      </c>
      <c r="B28" s="134" t="str">
        <f>Vorspeise2!B10</f>
        <v>EL</v>
      </c>
      <c r="C28" s="135" t="str">
        <f>Vorspeise2!C10</f>
        <v>Kapern</v>
      </c>
      <c r="D28" s="136">
        <f>Vorspeise2!D10</f>
        <v>0</v>
      </c>
      <c r="E28" s="133"/>
      <c r="F28" s="137"/>
      <c r="G28" s="100"/>
      <c r="H28" s="100"/>
      <c r="I28" s="100"/>
      <c r="J28" s="100"/>
      <c r="K28" s="100"/>
      <c r="L28" s="100"/>
    </row>
    <row r="29" spans="1:12" s="98" customFormat="1" ht="14.25" customHeight="1" x14ac:dyDescent="0.2">
      <c r="A29" s="133">
        <f>SUM(Vorspeise2!A11)</f>
        <v>4.5</v>
      </c>
      <c r="B29" s="134" t="str">
        <f>Vorspeise2!B11</f>
        <v>EL</v>
      </c>
      <c r="C29" s="135" t="str">
        <f>Vorspeise2!C11</f>
        <v>Olivenöl</v>
      </c>
      <c r="D29" s="136">
        <f>Vorspeise2!D11</f>
        <v>0</v>
      </c>
      <c r="E29" s="133"/>
      <c r="F29" s="137"/>
      <c r="G29" s="100"/>
      <c r="H29" s="100"/>
      <c r="I29" s="100"/>
      <c r="J29" s="100"/>
      <c r="K29" s="100"/>
      <c r="L29" s="100"/>
    </row>
    <row r="30" spans="1:12" s="98" customFormat="1" ht="14.25" customHeight="1" x14ac:dyDescent="0.2">
      <c r="A30" s="133">
        <f>SUM(Vorspeise2!A12)</f>
        <v>1.5</v>
      </c>
      <c r="B30" s="134" t="str">
        <f>Vorspeise2!B12</f>
        <v>EL</v>
      </c>
      <c r="C30" s="135" t="str">
        <f>Vorspeise2!C12</f>
        <v>Kresse</v>
      </c>
      <c r="D30" s="136">
        <f>Vorspeise2!D12</f>
        <v>0</v>
      </c>
      <c r="E30" s="133"/>
      <c r="F30" s="137"/>
      <c r="G30" s="100"/>
      <c r="H30" s="100"/>
      <c r="I30" s="100"/>
      <c r="J30" s="100"/>
      <c r="K30" s="100"/>
      <c r="L30" s="100"/>
    </row>
    <row r="31" spans="1:12" s="98" customFormat="1" ht="14.25" customHeight="1" x14ac:dyDescent="0.2">
      <c r="A31" s="133">
        <f>SUM(Vorspeise2!A13)</f>
        <v>12</v>
      </c>
      <c r="B31" s="134" t="str">
        <f>Vorspeise2!B13</f>
        <v>Stk</v>
      </c>
      <c r="C31" s="135" t="str">
        <f>Vorspeise2!C13</f>
        <v>Scheiben Brot</v>
      </c>
      <c r="D31" s="136">
        <f>Vorspeise2!D13</f>
        <v>0</v>
      </c>
      <c r="E31" s="133"/>
      <c r="F31" s="137"/>
      <c r="G31" s="100"/>
      <c r="H31" s="100"/>
      <c r="I31" s="100"/>
      <c r="J31" s="100"/>
      <c r="K31" s="100"/>
      <c r="L31" s="100"/>
    </row>
    <row r="32" spans="1:12" s="98" customFormat="1" ht="14.25" customHeight="1" x14ac:dyDescent="0.2">
      <c r="A32" s="133">
        <f>SUM(Vorspeise2!A14)</f>
        <v>120</v>
      </c>
      <c r="B32" s="134" t="str">
        <f>Vorspeise2!B14</f>
        <v>g</v>
      </c>
      <c r="C32" s="135" t="str">
        <f>Vorspeise2!C14</f>
        <v>Butter</v>
      </c>
      <c r="D32" s="136">
        <f>Vorspeise2!D14</f>
        <v>0</v>
      </c>
      <c r="E32" s="133"/>
      <c r="F32" s="137"/>
      <c r="G32" s="100"/>
      <c r="H32" s="100"/>
      <c r="I32" s="100"/>
      <c r="J32" s="100"/>
      <c r="K32" s="100"/>
      <c r="L32" s="100"/>
    </row>
    <row r="33" spans="1:12" s="98" customFormat="1" ht="14.25" customHeight="1" x14ac:dyDescent="0.2">
      <c r="A33" s="105">
        <f>SUM(Vorspeise2!A15)</f>
        <v>0</v>
      </c>
      <c r="B33" s="106">
        <f>Vorspeise2!B15</f>
        <v>0</v>
      </c>
      <c r="C33" s="107">
        <f>Vorspeise2!C15</f>
        <v>0</v>
      </c>
      <c r="D33" s="103">
        <f>Vorspeise2!D15</f>
        <v>0</v>
      </c>
      <c r="E33" s="108"/>
      <c r="G33" s="100"/>
      <c r="H33" s="100"/>
      <c r="I33" s="100"/>
      <c r="J33" s="100"/>
      <c r="K33" s="100"/>
      <c r="L33" s="100"/>
    </row>
    <row r="34" spans="1:12" s="98" customFormat="1" ht="14.25" customHeight="1" x14ac:dyDescent="0.2">
      <c r="A34" s="105">
        <f>SUM(Vorspeise2!A16)</f>
        <v>0</v>
      </c>
      <c r="B34" s="106">
        <f>Vorspeise2!B16</f>
        <v>0</v>
      </c>
      <c r="C34" s="107">
        <f>Vorspeise2!C16</f>
        <v>0</v>
      </c>
      <c r="D34" s="103">
        <f>Vorspeise2!D16</f>
        <v>0</v>
      </c>
      <c r="E34" s="108"/>
      <c r="G34" s="100"/>
      <c r="H34" s="100"/>
      <c r="I34" s="100"/>
      <c r="J34" s="100"/>
      <c r="K34" s="100"/>
      <c r="L34" s="100"/>
    </row>
    <row r="35" spans="1:12" s="98" customFormat="1" ht="14.25" customHeight="1" x14ac:dyDescent="0.2">
      <c r="A35" s="105">
        <f>SUM(Vorspeise2!A17)</f>
        <v>0</v>
      </c>
      <c r="B35" s="106">
        <f>Vorspeise2!B17</f>
        <v>0</v>
      </c>
      <c r="C35" s="107">
        <f>Vorspeise2!C17</f>
        <v>0</v>
      </c>
      <c r="D35" s="103">
        <f>Vorspeise2!D17</f>
        <v>0</v>
      </c>
      <c r="E35" s="108"/>
      <c r="G35" s="100"/>
      <c r="H35" s="100"/>
      <c r="I35" s="100"/>
      <c r="J35" s="100"/>
      <c r="K35" s="100"/>
      <c r="L35" s="100"/>
    </row>
    <row r="36" spans="1:12" s="98" customFormat="1" ht="14.25" customHeight="1" x14ac:dyDescent="0.2">
      <c r="A36" s="105">
        <f>SUM(Vorspeise2!A18)</f>
        <v>0</v>
      </c>
      <c r="B36" s="106">
        <f>Vorspeise2!B18</f>
        <v>0</v>
      </c>
      <c r="C36" s="107">
        <f>Vorspeise2!C18</f>
        <v>0</v>
      </c>
      <c r="D36" s="103">
        <f>Vorspeise2!D18</f>
        <v>0</v>
      </c>
      <c r="E36" s="108"/>
      <c r="G36" s="100"/>
      <c r="H36" s="100"/>
      <c r="I36" s="100"/>
      <c r="J36" s="100"/>
      <c r="K36" s="100"/>
      <c r="L36" s="100"/>
    </row>
    <row r="37" spans="1:12" s="98" customFormat="1" ht="14.25" customHeight="1" x14ac:dyDescent="0.2">
      <c r="A37" s="105">
        <f>SUM(Vorspeise2!A19)</f>
        <v>0</v>
      </c>
      <c r="B37" s="106">
        <f>Vorspeise2!B19</f>
        <v>0</v>
      </c>
      <c r="C37" s="107">
        <f>Vorspeise2!C19</f>
        <v>0</v>
      </c>
      <c r="D37" s="103">
        <f>Vorspeise2!D19</f>
        <v>0</v>
      </c>
      <c r="E37" s="108"/>
      <c r="G37" s="100"/>
      <c r="H37" s="100"/>
      <c r="I37" s="100"/>
      <c r="J37" s="100"/>
      <c r="K37" s="100"/>
      <c r="L37" s="100"/>
    </row>
    <row r="38" spans="1:12" s="98" customFormat="1" ht="14.25" customHeight="1" x14ac:dyDescent="0.2">
      <c r="A38" s="105">
        <f>SUM(Vorspeise2!A20)</f>
        <v>0</v>
      </c>
      <c r="B38" s="109">
        <f>Vorspeise2!B20</f>
        <v>0</v>
      </c>
      <c r="C38" s="107">
        <f>Vorspeise2!C20</f>
        <v>0</v>
      </c>
      <c r="D38" s="103">
        <f>Vorspeise2!D20</f>
        <v>0</v>
      </c>
      <c r="E38" s="110"/>
      <c r="G38" s="100"/>
      <c r="H38" s="100"/>
      <c r="I38" s="100"/>
      <c r="J38" s="100"/>
      <c r="K38" s="100"/>
      <c r="L38" s="100"/>
    </row>
    <row r="39" spans="1:12" s="98" customFormat="1" ht="14.25" customHeight="1" x14ac:dyDescent="0.2">
      <c r="A39" s="93" t="str">
        <f>Hauptgang!A2</f>
        <v xml:space="preserve">Rinderherz </v>
      </c>
      <c r="B39" s="94"/>
      <c r="C39" s="95"/>
      <c r="D39" s="96" t="s">
        <v>8</v>
      </c>
      <c r="E39" s="97"/>
    </row>
    <row r="40" spans="1:12" s="98" customFormat="1" ht="14.25" customHeight="1" x14ac:dyDescent="0.2">
      <c r="A40" s="105">
        <f>SUM(Hauptgang!A4)</f>
        <v>2</v>
      </c>
      <c r="B40" s="106" t="str">
        <f>Hauptgang!B4</f>
        <v>Stk</v>
      </c>
      <c r="C40" s="107" t="str">
        <f>Hauptgang!C4</f>
        <v>Herz vom Rind</v>
      </c>
      <c r="D40" s="103">
        <f>Hauptgang!D4</f>
        <v>0</v>
      </c>
      <c r="E40" s="108"/>
      <c r="G40" s="100"/>
      <c r="H40" s="100"/>
      <c r="I40" s="100"/>
      <c r="J40" s="100"/>
      <c r="K40" s="100"/>
      <c r="L40" s="100"/>
    </row>
    <row r="41" spans="1:12" s="98" customFormat="1" ht="14.25" customHeight="1" x14ac:dyDescent="0.2">
      <c r="A41" s="105">
        <f>SUM(Hauptgang!A5)</f>
        <v>2</v>
      </c>
      <c r="B41" s="106" t="str">
        <f>Hauptgang!B5</f>
        <v>dl</v>
      </c>
      <c r="C41" s="107" t="str">
        <f>Hauptgang!C5</f>
        <v>Rotwein</v>
      </c>
      <c r="D41" s="103" t="str">
        <f>Hauptgang!D5</f>
        <v>Marinade</v>
      </c>
      <c r="E41" s="108"/>
      <c r="G41" s="100"/>
      <c r="H41" s="100"/>
      <c r="I41" s="100"/>
      <c r="J41" s="100"/>
      <c r="K41" s="100"/>
      <c r="L41" s="100"/>
    </row>
    <row r="42" spans="1:12" s="98" customFormat="1" ht="14.25" customHeight="1" x14ac:dyDescent="0.2">
      <c r="A42" s="105">
        <f>SUM(Hauptgang!A6)</f>
        <v>2</v>
      </c>
      <c r="B42" s="106" t="str">
        <f>Hauptgang!B6</f>
        <v>dl</v>
      </c>
      <c r="C42" s="107" t="str">
        <f>Hauptgang!C6</f>
        <v>Whisky</v>
      </c>
      <c r="D42" s="103" t="str">
        <f>Hauptgang!D6</f>
        <v>Marinade</v>
      </c>
      <c r="E42" s="108"/>
      <c r="G42" s="100"/>
      <c r="H42" s="100"/>
      <c r="I42" s="100"/>
      <c r="J42" s="100"/>
      <c r="K42" s="100"/>
      <c r="L42" s="100"/>
    </row>
    <row r="43" spans="1:12" s="98" customFormat="1" ht="14.25" customHeight="1" x14ac:dyDescent="0.2">
      <c r="A43" s="105">
        <f>SUM(Hauptgang!A7)</f>
        <v>2</v>
      </c>
      <c r="B43" s="106" t="str">
        <f>Hauptgang!B7</f>
        <v>dl</v>
      </c>
      <c r="C43" s="107" t="str">
        <f>Hauptgang!C7</f>
        <v>Olivenöl</v>
      </c>
      <c r="D43" s="103" t="str">
        <f>Hauptgang!D7</f>
        <v>Marinade</v>
      </c>
      <c r="E43" s="108"/>
      <c r="G43" s="100"/>
      <c r="H43" s="100"/>
      <c r="I43" s="100"/>
      <c r="J43" s="100"/>
      <c r="K43" s="100"/>
      <c r="L43" s="100"/>
    </row>
    <row r="44" spans="1:12" s="98" customFormat="1" ht="14.25" customHeight="1" x14ac:dyDescent="0.2">
      <c r="A44" s="105">
        <f>SUM(Hauptgang!A8)</f>
        <v>4</v>
      </c>
      <c r="B44" s="106" t="str">
        <f>Hauptgang!B8</f>
        <v>EL</v>
      </c>
      <c r="C44" s="107" t="str">
        <f>Hauptgang!C8</f>
        <v>Honig</v>
      </c>
      <c r="D44" s="103" t="str">
        <f>Hauptgang!D8</f>
        <v>Marinade</v>
      </c>
      <c r="E44" s="108"/>
      <c r="G44" s="100"/>
      <c r="H44" s="100"/>
      <c r="I44" s="100"/>
      <c r="J44" s="100"/>
      <c r="K44" s="100"/>
      <c r="L44" s="100"/>
    </row>
    <row r="45" spans="1:12" s="98" customFormat="1" ht="14.25" customHeight="1" x14ac:dyDescent="0.2">
      <c r="A45" s="105">
        <f>SUM(Hauptgang!A9)</f>
        <v>2</v>
      </c>
      <c r="B45" s="106" t="str">
        <f>Hauptgang!B9</f>
        <v>TL</v>
      </c>
      <c r="C45" s="107" t="str">
        <f>Hauptgang!C9</f>
        <v>Chilipulver</v>
      </c>
      <c r="D45" s="103" t="str">
        <f>Hauptgang!D9</f>
        <v>Marinade</v>
      </c>
      <c r="E45" s="108"/>
      <c r="G45" s="100"/>
      <c r="H45" s="100"/>
      <c r="I45" s="100"/>
      <c r="J45" s="100"/>
      <c r="K45" s="100"/>
      <c r="L45" s="100"/>
    </row>
    <row r="46" spans="1:12" s="98" customFormat="1" ht="14.25" customHeight="1" x14ac:dyDescent="0.2">
      <c r="A46" s="105">
        <f>SUM(Hauptgang!A10)</f>
        <v>8</v>
      </c>
      <c r="B46" s="106" t="str">
        <f>Hauptgang!B10</f>
        <v>Stk</v>
      </c>
      <c r="C46" s="107" t="str">
        <f>Hauptgang!C10</f>
        <v>Knoblauchzehen, fein gehackt</v>
      </c>
      <c r="D46" s="103" t="str">
        <f>Hauptgang!D10</f>
        <v>Marinade</v>
      </c>
      <c r="E46" s="108"/>
      <c r="G46" s="100"/>
      <c r="H46" s="100"/>
      <c r="I46" s="100"/>
      <c r="J46" s="100"/>
      <c r="K46" s="100"/>
      <c r="L46" s="100"/>
    </row>
    <row r="47" spans="1:12" s="98" customFormat="1" ht="14.25" customHeight="1" x14ac:dyDescent="0.2">
      <c r="A47" s="105">
        <f>SUM(Hauptgang!A11)</f>
        <v>1</v>
      </c>
      <c r="B47" s="106" t="str">
        <f>Hauptgang!B11</f>
        <v>TL</v>
      </c>
      <c r="C47" s="107" t="str">
        <f>Hauptgang!C11</f>
        <v>Kreuzkümmelpulver</v>
      </c>
      <c r="D47" s="103" t="str">
        <f>Hauptgang!D11</f>
        <v>Marinade</v>
      </c>
      <c r="E47" s="108"/>
      <c r="G47" s="100"/>
      <c r="H47" s="100"/>
      <c r="I47" s="100"/>
      <c r="J47" s="100"/>
      <c r="K47" s="100"/>
      <c r="L47" s="100"/>
    </row>
    <row r="48" spans="1:12" s="98" customFormat="1" ht="14.25" customHeight="1" x14ac:dyDescent="0.2">
      <c r="A48" s="105">
        <f>SUM(Hauptgang!A12)</f>
        <v>20</v>
      </c>
      <c r="B48" s="106" t="str">
        <f>Hauptgang!B12</f>
        <v>Stk</v>
      </c>
      <c r="C48" s="107" t="str">
        <f>Hauptgang!C12</f>
        <v>Pfefferkörner schwarz</v>
      </c>
      <c r="D48" s="103" t="str">
        <f>Hauptgang!D12</f>
        <v>Marinade</v>
      </c>
      <c r="E48" s="108"/>
      <c r="G48" s="100"/>
      <c r="H48" s="100"/>
      <c r="I48" s="100"/>
      <c r="J48" s="100"/>
      <c r="K48" s="100"/>
      <c r="L48" s="100"/>
    </row>
    <row r="49" spans="1:12" s="98" customFormat="1" ht="14.25" customHeight="1" x14ac:dyDescent="0.2">
      <c r="A49" s="105">
        <f>SUM(Hauptgang!A13)</f>
        <v>0</v>
      </c>
      <c r="B49" s="106">
        <f>Hauptgang!B13</f>
        <v>0</v>
      </c>
      <c r="C49" s="107">
        <f>Hauptgang!C13</f>
        <v>0</v>
      </c>
      <c r="D49" s="103">
        <f>Hauptgang!D13</f>
        <v>0</v>
      </c>
      <c r="E49" s="108"/>
      <c r="G49" s="100"/>
      <c r="H49" s="100"/>
      <c r="I49" s="100"/>
      <c r="J49" s="100"/>
      <c r="K49" s="100"/>
      <c r="L49" s="100"/>
    </row>
    <row r="50" spans="1:12" s="98" customFormat="1" ht="14.25" customHeight="1" x14ac:dyDescent="0.2">
      <c r="A50" s="105">
        <f>SUM(Hauptgang!A14)</f>
        <v>0</v>
      </c>
      <c r="B50" s="106">
        <f>Hauptgang!B14</f>
        <v>0</v>
      </c>
      <c r="C50" s="107">
        <f>Hauptgang!C14</f>
        <v>0</v>
      </c>
      <c r="D50" s="103">
        <f>Hauptgang!D14</f>
        <v>0</v>
      </c>
      <c r="E50" s="108"/>
      <c r="G50" s="100"/>
      <c r="H50" s="100"/>
      <c r="I50" s="100"/>
      <c r="J50" s="100"/>
      <c r="K50" s="100"/>
      <c r="L50" s="100"/>
    </row>
    <row r="51" spans="1:12" s="98" customFormat="1" ht="14.25" customHeight="1" x14ac:dyDescent="0.2">
      <c r="A51" s="105">
        <f>SUM(Hauptgang!A15)</f>
        <v>0</v>
      </c>
      <c r="B51" s="106">
        <f>Hauptgang!B15</f>
        <v>0</v>
      </c>
      <c r="C51" s="107">
        <f>Hauptgang!C15</f>
        <v>0</v>
      </c>
      <c r="D51" s="103">
        <f>Hauptgang!D15</f>
        <v>0</v>
      </c>
      <c r="E51" s="108"/>
      <c r="G51" s="100"/>
      <c r="H51" s="100"/>
      <c r="I51" s="100"/>
      <c r="J51" s="100"/>
      <c r="K51" s="100"/>
      <c r="L51" s="100"/>
    </row>
    <row r="52" spans="1:12" s="98" customFormat="1" ht="14.25" customHeight="1" x14ac:dyDescent="0.2">
      <c r="A52" s="105">
        <f>SUM(Hauptgang!A16)</f>
        <v>0</v>
      </c>
      <c r="B52" s="106">
        <f>Hauptgang!B16</f>
        <v>0</v>
      </c>
      <c r="C52" s="107">
        <f>Hauptgang!C16</f>
        <v>0</v>
      </c>
      <c r="D52" s="103">
        <f>Hauptgang!D16</f>
        <v>0</v>
      </c>
      <c r="E52" s="108"/>
      <c r="G52" s="100"/>
      <c r="H52" s="100"/>
      <c r="I52" s="100"/>
      <c r="J52" s="100"/>
      <c r="K52" s="100"/>
      <c r="L52" s="100"/>
    </row>
    <row r="53" spans="1:12" s="98" customFormat="1" ht="14.25" customHeight="1" x14ac:dyDescent="0.2">
      <c r="A53" s="105">
        <f>SUM(Hauptgang!A17)</f>
        <v>0</v>
      </c>
      <c r="B53" s="106">
        <f>Hauptgang!B17</f>
        <v>0</v>
      </c>
      <c r="C53" s="107">
        <f>Hauptgang!C17</f>
        <v>0</v>
      </c>
      <c r="D53" s="103">
        <f>Hauptgang!D17</f>
        <v>0</v>
      </c>
      <c r="E53" s="108"/>
      <c r="G53" s="100"/>
      <c r="H53" s="100"/>
      <c r="I53" s="100"/>
      <c r="J53" s="100"/>
      <c r="K53" s="100"/>
      <c r="L53" s="100"/>
    </row>
    <row r="54" spans="1:12" s="98" customFormat="1" ht="14.25" customHeight="1" x14ac:dyDescent="0.2">
      <c r="A54" s="105">
        <f>SUM(Hauptgang!A18)</f>
        <v>0</v>
      </c>
      <c r="B54" s="106">
        <f>Hauptgang!B18</f>
        <v>0</v>
      </c>
      <c r="C54" s="107">
        <f>Hauptgang!C18</f>
        <v>0</v>
      </c>
      <c r="D54" s="103">
        <f>Hauptgang!D18</f>
        <v>0</v>
      </c>
      <c r="E54" s="108"/>
      <c r="G54" s="100"/>
      <c r="H54" s="100"/>
      <c r="I54" s="100"/>
      <c r="J54" s="100"/>
      <c r="K54" s="100"/>
      <c r="L54" s="100"/>
    </row>
    <row r="55" spans="1:12" s="98" customFormat="1" ht="14.25" customHeight="1" x14ac:dyDescent="0.2">
      <c r="A55" s="105">
        <f>SUM(Hauptgang!A19)</f>
        <v>0</v>
      </c>
      <c r="B55" s="106">
        <f>Hauptgang!B19</f>
        <v>0</v>
      </c>
      <c r="C55" s="107">
        <f>Hauptgang!C19</f>
        <v>0</v>
      </c>
      <c r="D55" s="103">
        <f>Hauptgang!D19</f>
        <v>0</v>
      </c>
      <c r="E55" s="108"/>
      <c r="G55" s="100"/>
      <c r="H55" s="100"/>
      <c r="I55" s="100"/>
      <c r="J55" s="100"/>
      <c r="K55" s="100"/>
      <c r="L55" s="100"/>
    </row>
    <row r="56" spans="1:12" s="98" customFormat="1" ht="14.25" customHeight="1" x14ac:dyDescent="0.2">
      <c r="A56" s="112">
        <f>SUM(Hauptgang!A20)</f>
        <v>0</v>
      </c>
      <c r="B56" s="109">
        <f>Hauptgang!B20</f>
        <v>0</v>
      </c>
      <c r="C56" s="113">
        <f>Hauptgang!C20</f>
        <v>0</v>
      </c>
      <c r="D56" s="114">
        <f>Hauptgang!D20</f>
        <v>0</v>
      </c>
      <c r="E56" s="110"/>
      <c r="G56" s="100"/>
      <c r="H56" s="100"/>
      <c r="I56" s="100"/>
      <c r="J56" s="100"/>
      <c r="K56" s="100"/>
      <c r="L56" s="100"/>
    </row>
    <row r="57" spans="1:12" s="98" customFormat="1" ht="14.25" customHeight="1" x14ac:dyDescent="0.2">
      <c r="A57" s="93" t="str">
        <f>Beilage1!A2</f>
        <v>Sweet Potato / Potato Fries</v>
      </c>
      <c r="B57" s="94"/>
      <c r="C57" s="95"/>
      <c r="D57" s="96" t="s">
        <v>8</v>
      </c>
      <c r="E57" s="97"/>
    </row>
    <row r="58" spans="1:12" s="98" customFormat="1" ht="14.25" customHeight="1" x14ac:dyDescent="0.2">
      <c r="A58" s="105">
        <f>Beilage1!A4</f>
        <v>4</v>
      </c>
      <c r="B58" s="106" t="str">
        <f>Beilage1!B4</f>
        <v>St</v>
      </c>
      <c r="C58" s="107" t="str">
        <f>Beilage1!C4</f>
        <v>Süsskartoffel</v>
      </c>
      <c r="D58" s="103">
        <f>Beilage1!D4</f>
        <v>0</v>
      </c>
      <c r="E58" s="108"/>
      <c r="G58" s="100"/>
      <c r="H58" s="100"/>
      <c r="I58" s="100"/>
      <c r="J58" s="100"/>
      <c r="K58" s="100"/>
      <c r="L58" s="100"/>
    </row>
    <row r="59" spans="1:12" s="98" customFormat="1" ht="14.25" customHeight="1" x14ac:dyDescent="0.2">
      <c r="A59" s="105">
        <f>Beilage1!A5</f>
        <v>4</v>
      </c>
      <c r="B59" s="106" t="str">
        <f>Beilage1!B5</f>
        <v>St</v>
      </c>
      <c r="C59" s="107" t="str">
        <f>Beilage1!C5</f>
        <v>Kartoffeln</v>
      </c>
      <c r="D59" s="103">
        <f>Beilage1!D5</f>
        <v>0</v>
      </c>
      <c r="E59" s="108"/>
      <c r="G59" s="100"/>
      <c r="H59" s="100"/>
      <c r="I59" s="100"/>
      <c r="J59" s="100"/>
      <c r="K59" s="100"/>
      <c r="L59" s="100"/>
    </row>
    <row r="60" spans="1:12" s="98" customFormat="1" ht="14.25" customHeight="1" x14ac:dyDescent="0.2">
      <c r="A60" s="105">
        <f>Beilage1!A6</f>
        <v>0</v>
      </c>
      <c r="B60" s="106">
        <f>Beilage1!B6</f>
        <v>0</v>
      </c>
      <c r="C60" s="107">
        <f>Beilage1!C6</f>
        <v>0</v>
      </c>
      <c r="D60" s="103">
        <f>Beilage1!D6</f>
        <v>0</v>
      </c>
      <c r="E60" s="108"/>
      <c r="G60" s="100"/>
      <c r="H60" s="100"/>
      <c r="I60" s="100"/>
      <c r="J60" s="100"/>
      <c r="K60" s="100"/>
      <c r="L60" s="100"/>
    </row>
    <row r="61" spans="1:12" s="98" customFormat="1" ht="14.25" customHeight="1" x14ac:dyDescent="0.2">
      <c r="A61" s="105">
        <f>Beilage1!A7</f>
        <v>0</v>
      </c>
      <c r="B61" s="106">
        <f>Beilage1!B7</f>
        <v>0</v>
      </c>
      <c r="C61" s="107" t="str">
        <f>Beilage1!C7</f>
        <v>Salz</v>
      </c>
      <c r="D61" s="103">
        <f>Beilage1!D7</f>
        <v>0</v>
      </c>
      <c r="E61" s="108"/>
      <c r="G61" s="100"/>
      <c r="H61" s="100"/>
      <c r="I61" s="100"/>
      <c r="J61" s="100"/>
      <c r="K61" s="100"/>
      <c r="L61" s="100"/>
    </row>
    <row r="62" spans="1:12" s="98" customFormat="1" ht="14.25" customHeight="1" x14ac:dyDescent="0.2">
      <c r="A62" s="105">
        <f>Beilage1!A8</f>
        <v>0</v>
      </c>
      <c r="B62" s="106">
        <f>Beilage1!B8</f>
        <v>0</v>
      </c>
      <c r="C62" s="107">
        <f>Beilage1!C8</f>
        <v>0</v>
      </c>
      <c r="D62" s="103">
        <f>Beilage1!D8</f>
        <v>0</v>
      </c>
      <c r="E62" s="108"/>
      <c r="G62" s="100"/>
      <c r="H62" s="100"/>
      <c r="I62" s="100"/>
      <c r="J62" s="100"/>
      <c r="K62" s="100"/>
      <c r="L62" s="100"/>
    </row>
    <row r="63" spans="1:12" s="98" customFormat="1" ht="14.25" customHeight="1" x14ac:dyDescent="0.2">
      <c r="A63" s="105">
        <f>Beilage1!A9</f>
        <v>0</v>
      </c>
      <c r="B63" s="106">
        <f>Beilage1!B9</f>
        <v>0</v>
      </c>
      <c r="C63" s="107">
        <f>Beilage1!C9</f>
        <v>0</v>
      </c>
      <c r="D63" s="103">
        <f>Beilage1!D9</f>
        <v>0</v>
      </c>
      <c r="E63" s="108"/>
      <c r="G63" s="100"/>
      <c r="H63" s="100"/>
      <c r="I63" s="100"/>
      <c r="J63" s="100"/>
      <c r="K63" s="100"/>
      <c r="L63" s="100"/>
    </row>
    <row r="64" spans="1:12" s="98" customFormat="1" ht="14.25" customHeight="1" x14ac:dyDescent="0.2">
      <c r="A64" s="105">
        <f>Beilage1!A10</f>
        <v>0</v>
      </c>
      <c r="B64" s="106">
        <f>Beilage1!B10</f>
        <v>0</v>
      </c>
      <c r="C64" s="107">
        <f>Beilage1!C10</f>
        <v>0</v>
      </c>
      <c r="D64" s="103">
        <f>Beilage1!D10</f>
        <v>0</v>
      </c>
      <c r="E64" s="108"/>
      <c r="G64" s="100"/>
      <c r="H64" s="100"/>
      <c r="I64" s="100"/>
      <c r="J64" s="100"/>
      <c r="K64" s="100"/>
      <c r="L64" s="100"/>
    </row>
    <row r="65" spans="1:12" s="98" customFormat="1" ht="14.25" customHeight="1" x14ac:dyDescent="0.2">
      <c r="A65" s="105">
        <f>Beilage1!A11</f>
        <v>0</v>
      </c>
      <c r="B65" s="106">
        <f>Beilage1!B11</f>
        <v>0</v>
      </c>
      <c r="C65" s="107">
        <f>Beilage1!C11</f>
        <v>0</v>
      </c>
      <c r="D65" s="103">
        <f>Beilage1!D11</f>
        <v>0</v>
      </c>
      <c r="E65" s="108"/>
      <c r="G65" s="100"/>
      <c r="H65" s="100"/>
      <c r="I65" s="100"/>
      <c r="J65" s="100"/>
      <c r="K65" s="100"/>
      <c r="L65" s="100"/>
    </row>
    <row r="66" spans="1:12" s="98" customFormat="1" ht="14.25" customHeight="1" x14ac:dyDescent="0.2">
      <c r="A66" s="105">
        <f>Beilage1!A12</f>
        <v>0</v>
      </c>
      <c r="B66" s="106">
        <f>Beilage1!B12</f>
        <v>0</v>
      </c>
      <c r="C66" s="107">
        <f>Beilage1!C12</f>
        <v>0</v>
      </c>
      <c r="D66" s="103">
        <f>Beilage1!D12</f>
        <v>0</v>
      </c>
      <c r="E66" s="108"/>
      <c r="G66" s="100"/>
      <c r="H66" s="100"/>
      <c r="I66" s="100"/>
      <c r="J66" s="100"/>
      <c r="K66" s="100"/>
      <c r="L66" s="100"/>
    </row>
    <row r="67" spans="1:12" s="98" customFormat="1" ht="14.25" customHeight="1" x14ac:dyDescent="0.2">
      <c r="A67" s="105">
        <f>Beilage1!A13</f>
        <v>0</v>
      </c>
      <c r="B67" s="106">
        <f>Beilage1!B13</f>
        <v>0</v>
      </c>
      <c r="C67" s="107">
        <f>Beilage1!C13</f>
        <v>0</v>
      </c>
      <c r="D67" s="103">
        <f>Beilage1!D13</f>
        <v>0</v>
      </c>
      <c r="E67" s="108"/>
      <c r="G67" s="100"/>
      <c r="H67" s="100"/>
      <c r="I67" s="100"/>
      <c r="J67" s="100"/>
      <c r="K67" s="100"/>
      <c r="L67" s="100"/>
    </row>
    <row r="68" spans="1:12" s="98" customFormat="1" ht="14.25" customHeight="1" x14ac:dyDescent="0.2">
      <c r="A68" s="105">
        <f>Beilage1!A14</f>
        <v>0</v>
      </c>
      <c r="B68" s="106">
        <f>Beilage1!B14</f>
        <v>0</v>
      </c>
      <c r="C68" s="107">
        <f>Beilage1!C14</f>
        <v>0</v>
      </c>
      <c r="D68" s="103">
        <f>Beilage1!D14</f>
        <v>0</v>
      </c>
      <c r="E68" s="108"/>
      <c r="G68" s="100"/>
      <c r="H68" s="100"/>
      <c r="I68" s="100"/>
      <c r="J68" s="100"/>
      <c r="K68" s="100"/>
      <c r="L68" s="100"/>
    </row>
    <row r="69" spans="1:12" s="98" customFormat="1" ht="14.25" customHeight="1" x14ac:dyDescent="0.2">
      <c r="A69" s="105">
        <f>Beilage1!A15</f>
        <v>0</v>
      </c>
      <c r="B69" s="106">
        <f>Beilage1!B15</f>
        <v>0</v>
      </c>
      <c r="C69" s="107">
        <f>Beilage1!C15</f>
        <v>0</v>
      </c>
      <c r="D69" s="103">
        <f>Beilage1!D15</f>
        <v>0</v>
      </c>
      <c r="E69" s="108"/>
      <c r="G69" s="100"/>
      <c r="H69" s="100"/>
      <c r="I69" s="100"/>
      <c r="J69" s="100"/>
      <c r="K69" s="100"/>
      <c r="L69" s="100"/>
    </row>
    <row r="70" spans="1:12" s="98" customFormat="1" ht="14.25" customHeight="1" x14ac:dyDescent="0.2">
      <c r="A70" s="105">
        <f>Beilage1!A16</f>
        <v>0</v>
      </c>
      <c r="B70" s="106">
        <f>Beilage1!B16</f>
        <v>0</v>
      </c>
      <c r="C70" s="107">
        <f>Beilage1!C16</f>
        <v>0</v>
      </c>
      <c r="D70" s="103">
        <f>Beilage1!D16</f>
        <v>0</v>
      </c>
      <c r="E70" s="108"/>
      <c r="G70" s="100"/>
      <c r="H70" s="100"/>
      <c r="I70" s="100"/>
      <c r="J70" s="100"/>
      <c r="K70" s="100"/>
      <c r="L70" s="100"/>
    </row>
    <row r="71" spans="1:12" s="98" customFormat="1" ht="14.25" customHeight="1" x14ac:dyDescent="0.2">
      <c r="A71" s="105">
        <f>Beilage1!A17</f>
        <v>0</v>
      </c>
      <c r="B71" s="106">
        <f>Beilage1!B17</f>
        <v>0</v>
      </c>
      <c r="C71" s="107">
        <f>Beilage1!C17</f>
        <v>0</v>
      </c>
      <c r="D71" s="103">
        <f>Beilage1!D17</f>
        <v>0</v>
      </c>
      <c r="E71" s="108"/>
      <c r="G71" s="100"/>
      <c r="H71" s="100"/>
      <c r="I71" s="100"/>
      <c r="J71" s="100"/>
      <c r="K71" s="100"/>
      <c r="L71" s="100"/>
    </row>
    <row r="72" spans="1:12" s="98" customFormat="1" ht="14.25" customHeight="1" x14ac:dyDescent="0.2">
      <c r="A72" s="105">
        <f>Beilage1!A18</f>
        <v>0</v>
      </c>
      <c r="B72" s="106">
        <f>Beilage1!B18</f>
        <v>0</v>
      </c>
      <c r="C72" s="107">
        <f>Beilage1!C18</f>
        <v>0</v>
      </c>
      <c r="D72" s="103">
        <f>Beilage1!D18</f>
        <v>0</v>
      </c>
      <c r="E72" s="108"/>
      <c r="G72" s="100"/>
      <c r="H72" s="100"/>
      <c r="I72" s="100"/>
      <c r="J72" s="100"/>
      <c r="K72" s="100"/>
      <c r="L72" s="100"/>
    </row>
    <row r="73" spans="1:12" s="98" customFormat="1" ht="14.25" customHeight="1" x14ac:dyDescent="0.2">
      <c r="A73" s="105">
        <f>Beilage1!A19</f>
        <v>0</v>
      </c>
      <c r="B73" s="106">
        <f>Beilage1!B19</f>
        <v>0</v>
      </c>
      <c r="C73" s="107">
        <f>Beilage1!C19</f>
        <v>0</v>
      </c>
      <c r="D73" s="103">
        <f>Beilage1!D19</f>
        <v>0</v>
      </c>
      <c r="E73" s="108"/>
      <c r="G73" s="100"/>
      <c r="H73" s="100"/>
      <c r="I73" s="100"/>
      <c r="J73" s="100"/>
      <c r="K73" s="100"/>
      <c r="L73" s="100"/>
    </row>
    <row r="74" spans="1:12" s="98" customFormat="1" ht="14.25" customHeight="1" x14ac:dyDescent="0.2">
      <c r="A74" s="105">
        <f>Beilage1!A20</f>
        <v>0</v>
      </c>
      <c r="B74" s="109">
        <f>Beilage1!B20</f>
        <v>0</v>
      </c>
      <c r="C74" s="107">
        <f>Beilage1!C20</f>
        <v>0</v>
      </c>
      <c r="D74" s="103">
        <f>Beilage1!D20</f>
        <v>0</v>
      </c>
      <c r="E74" s="110"/>
      <c r="G74" s="100"/>
      <c r="H74" s="100"/>
      <c r="I74" s="100"/>
      <c r="J74" s="100"/>
      <c r="K74" s="100"/>
      <c r="L74" s="100"/>
    </row>
    <row r="75" spans="1:12" s="98" customFormat="1" ht="14.25" customHeight="1" x14ac:dyDescent="0.2">
      <c r="A75" s="93" t="str">
        <f>Beilage2!A2</f>
        <v>BBQ Sauce</v>
      </c>
      <c r="B75" s="94"/>
      <c r="C75" s="95"/>
      <c r="D75" s="96"/>
      <c r="E75" s="97"/>
    </row>
    <row r="76" spans="1:12" s="98" customFormat="1" ht="14.25" customHeight="1" x14ac:dyDescent="0.2">
      <c r="A76" s="105">
        <f>SUM(Beilage2!A4)</f>
        <v>300</v>
      </c>
      <c r="B76" s="106" t="str">
        <f>Beilage2!B4</f>
        <v>g</v>
      </c>
      <c r="C76" s="107" t="str">
        <f>Beilage2!C4</f>
        <v>Zwiebeln</v>
      </c>
      <c r="D76" s="103">
        <f>Beilage2!D4</f>
        <v>0</v>
      </c>
      <c r="E76" s="108"/>
      <c r="G76" s="100"/>
      <c r="H76" s="100"/>
      <c r="I76" s="100"/>
      <c r="J76" s="100"/>
      <c r="K76" s="100"/>
      <c r="L76" s="100"/>
    </row>
    <row r="77" spans="1:12" s="98" customFormat="1" ht="14.25" customHeight="1" x14ac:dyDescent="0.2">
      <c r="A77" s="105">
        <f>SUM(Beilage2!A5)</f>
        <v>8</v>
      </c>
      <c r="B77" s="106" t="str">
        <f>Beilage2!B5</f>
        <v>Stk</v>
      </c>
      <c r="C77" s="107" t="str">
        <f>Beilage2!C5</f>
        <v>Knoblauchzehen</v>
      </c>
      <c r="D77" s="103">
        <f>Beilage2!D5</f>
        <v>0</v>
      </c>
      <c r="E77" s="108"/>
      <c r="G77" s="100"/>
      <c r="H77" s="100"/>
      <c r="I77" s="100"/>
      <c r="J77" s="100"/>
      <c r="K77" s="100"/>
      <c r="L77" s="100"/>
    </row>
    <row r="78" spans="1:12" s="98" customFormat="1" ht="14.25" customHeight="1" x14ac:dyDescent="0.2">
      <c r="A78" s="105">
        <f>SUM(Beilage2!A6)</f>
        <v>2</v>
      </c>
      <c r="B78" s="106" t="str">
        <f>Beilage2!B6</f>
        <v>Stk</v>
      </c>
      <c r="C78" s="107" t="str">
        <f>Beilage2!C6</f>
        <v>Bio-Orange</v>
      </c>
      <c r="D78" s="103">
        <f>Beilage2!D6</f>
        <v>0</v>
      </c>
      <c r="E78" s="108"/>
      <c r="G78" s="100"/>
      <c r="H78" s="100"/>
      <c r="I78" s="100"/>
      <c r="J78" s="100"/>
      <c r="K78" s="100"/>
      <c r="L78" s="100"/>
    </row>
    <row r="79" spans="1:12" s="98" customFormat="1" ht="14.25" customHeight="1" x14ac:dyDescent="0.2">
      <c r="A79" s="105">
        <f>SUM(Beilage2!A7)</f>
        <v>4</v>
      </c>
      <c r="B79" s="106" t="str">
        <f>Beilage2!B7</f>
        <v>EL</v>
      </c>
      <c r="C79" s="107" t="str">
        <f>Beilage2!C7</f>
        <v>Paprika</v>
      </c>
      <c r="D79" s="103">
        <f>Beilage2!D7</f>
        <v>0</v>
      </c>
      <c r="E79" s="108"/>
      <c r="G79" s="100"/>
      <c r="H79" s="100"/>
      <c r="I79" s="100"/>
      <c r="J79" s="100"/>
      <c r="K79" s="100"/>
      <c r="L79" s="100"/>
    </row>
    <row r="80" spans="1:12" s="98" customFormat="1" ht="14.25" customHeight="1" x14ac:dyDescent="0.2">
      <c r="A80" s="105">
        <f>SUM(Beilage2!A8)</f>
        <v>2</v>
      </c>
      <c r="B80" s="106" t="str">
        <f>Beilage2!B8</f>
        <v>EL</v>
      </c>
      <c r="C80" s="107" t="str">
        <f>Beilage2!C8</f>
        <v>Korianderpulver</v>
      </c>
      <c r="D80" s="103">
        <f>Beilage2!D8</f>
        <v>0</v>
      </c>
      <c r="E80" s="108"/>
      <c r="G80" s="100"/>
      <c r="H80" s="100"/>
      <c r="I80" s="100"/>
      <c r="J80" s="100"/>
      <c r="K80" s="100"/>
      <c r="L80" s="100"/>
    </row>
    <row r="81" spans="1:12" s="98" customFormat="1" ht="14.25" customHeight="1" x14ac:dyDescent="0.2">
      <c r="A81" s="105">
        <f>SUM(Beilage2!A9)</f>
        <v>140</v>
      </c>
      <c r="B81" s="106" t="str">
        <f>Beilage2!B9</f>
        <v>g</v>
      </c>
      <c r="C81" s="107" t="str">
        <f>Beilage2!C9</f>
        <v>Tomatenpüree</v>
      </c>
      <c r="D81" s="103">
        <f>Beilage2!D9</f>
        <v>0</v>
      </c>
      <c r="E81" s="108"/>
      <c r="G81" s="100"/>
      <c r="H81" s="100"/>
      <c r="I81" s="100"/>
      <c r="J81" s="100"/>
      <c r="K81" s="100"/>
      <c r="L81" s="100"/>
    </row>
    <row r="82" spans="1:12" s="98" customFormat="1" ht="14.25" customHeight="1" x14ac:dyDescent="0.2">
      <c r="A82" s="105">
        <f>SUM(Beilage2!A10)</f>
        <v>160</v>
      </c>
      <c r="B82" s="106" t="str">
        <f>Beilage2!B10</f>
        <v>g</v>
      </c>
      <c r="C82" s="107" t="str">
        <f>Beilage2!C10</f>
        <v>Zucker</v>
      </c>
      <c r="D82" s="103">
        <f>Beilage2!D10</f>
        <v>0</v>
      </c>
      <c r="E82" s="108"/>
      <c r="G82" s="100"/>
      <c r="H82" s="100"/>
      <c r="I82" s="100"/>
      <c r="J82" s="100"/>
      <c r="K82" s="100"/>
      <c r="L82" s="100"/>
    </row>
    <row r="83" spans="1:12" s="98" customFormat="1" ht="14.25" customHeight="1" x14ac:dyDescent="0.2">
      <c r="A83" s="105">
        <f>SUM(Beilage2!A11)</f>
        <v>4</v>
      </c>
      <c r="B83" s="106" t="str">
        <f>Beilage2!B11</f>
        <v>dl</v>
      </c>
      <c r="C83" s="107" t="str">
        <f>Beilage2!C11</f>
        <v>Gemüsebouillon</v>
      </c>
      <c r="D83" s="103">
        <f>Beilage2!D11</f>
        <v>0</v>
      </c>
      <c r="E83" s="108"/>
      <c r="G83" s="100"/>
      <c r="H83" s="100"/>
      <c r="I83" s="100"/>
      <c r="J83" s="100"/>
      <c r="K83" s="100"/>
      <c r="L83" s="100"/>
    </row>
    <row r="84" spans="1:12" s="98" customFormat="1" ht="14.25" customHeight="1" x14ac:dyDescent="0.2">
      <c r="A84" s="105">
        <f>SUM(Beilage2!A12)</f>
        <v>4</v>
      </c>
      <c r="B84" s="106" t="str">
        <f>Beilage2!B12</f>
        <v>EL</v>
      </c>
      <c r="C84" s="107" t="str">
        <f>Beilage2!C12</f>
        <v>Worcestershiresauce</v>
      </c>
      <c r="D84" s="103">
        <f>Beilage2!D12</f>
        <v>0</v>
      </c>
      <c r="E84" s="108"/>
      <c r="G84" s="100"/>
      <c r="H84" s="100"/>
      <c r="I84" s="100"/>
      <c r="J84" s="100"/>
      <c r="K84" s="100"/>
      <c r="L84" s="100"/>
    </row>
    <row r="85" spans="1:12" s="98" customFormat="1" ht="14.25" customHeight="1" x14ac:dyDescent="0.2">
      <c r="A85" s="105">
        <f>SUM(Beilage2!A13)</f>
        <v>130</v>
      </c>
      <c r="B85" s="106" t="str">
        <f>Beilage2!B13</f>
        <v>g</v>
      </c>
      <c r="C85" s="107" t="str">
        <f>Beilage2!C13</f>
        <v>Balsamicoessig</v>
      </c>
      <c r="D85" s="103">
        <f>Beilage2!D13</f>
        <v>0</v>
      </c>
      <c r="E85" s="108"/>
      <c r="G85" s="100"/>
      <c r="H85" s="100"/>
      <c r="I85" s="100"/>
      <c r="J85" s="100"/>
      <c r="K85" s="100"/>
      <c r="L85" s="100"/>
    </row>
    <row r="86" spans="1:12" s="98" customFormat="1" ht="14.25" customHeight="1" x14ac:dyDescent="0.2">
      <c r="A86" s="105">
        <f>SUM(Beilage2!A14)</f>
        <v>4</v>
      </c>
      <c r="B86" s="106" t="str">
        <f>Beilage2!B14</f>
        <v>EL</v>
      </c>
      <c r="C86" s="107" t="str">
        <f>Beilage2!C14</f>
        <v>Tabasco</v>
      </c>
      <c r="D86" s="103">
        <f>Beilage2!D14</f>
        <v>0</v>
      </c>
      <c r="E86" s="108"/>
      <c r="G86" s="100"/>
      <c r="H86" s="100"/>
      <c r="I86" s="100"/>
      <c r="J86" s="100"/>
      <c r="K86" s="100"/>
      <c r="L86" s="100"/>
    </row>
    <row r="87" spans="1:12" s="98" customFormat="1" ht="14.25" customHeight="1" x14ac:dyDescent="0.2">
      <c r="A87" s="105">
        <f>SUM(Beilage2!A15)</f>
        <v>4</v>
      </c>
      <c r="B87" s="106" t="str">
        <f>Beilage2!B15</f>
        <v>EL</v>
      </c>
      <c r="C87" s="107" t="str">
        <f>Beilage2!C15</f>
        <v>Senf</v>
      </c>
      <c r="D87" s="103">
        <f>Beilage2!D15</f>
        <v>0</v>
      </c>
      <c r="E87" s="108"/>
      <c r="G87" s="100"/>
      <c r="H87" s="100"/>
      <c r="I87" s="100"/>
      <c r="J87" s="100"/>
      <c r="K87" s="100"/>
      <c r="L87" s="100"/>
    </row>
    <row r="88" spans="1:12" s="98" customFormat="1" ht="14.25" customHeight="1" x14ac:dyDescent="0.2">
      <c r="A88" s="105">
        <f>SUM(Beilage2!A16)</f>
        <v>0</v>
      </c>
      <c r="B88" s="106">
        <f>Beilage2!B16</f>
        <v>0</v>
      </c>
      <c r="C88" s="107">
        <f>Beilage2!C16</f>
        <v>0</v>
      </c>
      <c r="D88" s="103">
        <f>Beilage2!D16</f>
        <v>0</v>
      </c>
      <c r="E88" s="108"/>
      <c r="G88" s="100"/>
      <c r="H88" s="100"/>
      <c r="I88" s="100"/>
      <c r="J88" s="100"/>
      <c r="K88" s="100"/>
      <c r="L88" s="100"/>
    </row>
    <row r="89" spans="1:12" s="98" customFormat="1" ht="14.25" customHeight="1" x14ac:dyDescent="0.2">
      <c r="A89" s="105">
        <f>SUM(Beilage2!A17)</f>
        <v>0</v>
      </c>
      <c r="B89" s="106">
        <f>Beilage2!B17</f>
        <v>0</v>
      </c>
      <c r="C89" s="107">
        <f>Beilage2!C17</f>
        <v>0</v>
      </c>
      <c r="D89" s="103">
        <f>Beilage2!D17</f>
        <v>0</v>
      </c>
      <c r="E89" s="108"/>
      <c r="G89" s="100"/>
      <c r="H89" s="100"/>
      <c r="I89" s="100"/>
      <c r="J89" s="100"/>
      <c r="K89" s="100"/>
      <c r="L89" s="100"/>
    </row>
    <row r="90" spans="1:12" s="98" customFormat="1" ht="14.25" customHeight="1" x14ac:dyDescent="0.2">
      <c r="A90" s="105">
        <f>SUM(Beilage2!A18)</f>
        <v>0</v>
      </c>
      <c r="B90" s="106">
        <f>Beilage2!B18</f>
        <v>0</v>
      </c>
      <c r="C90" s="107">
        <f>Beilage2!C18</f>
        <v>0</v>
      </c>
      <c r="D90" s="103">
        <f>Beilage2!D18</f>
        <v>0</v>
      </c>
      <c r="E90" s="108"/>
      <c r="G90" s="100"/>
      <c r="H90" s="100"/>
      <c r="I90" s="100"/>
      <c r="J90" s="100"/>
      <c r="K90" s="100"/>
      <c r="L90" s="100"/>
    </row>
    <row r="91" spans="1:12" s="98" customFormat="1" ht="14.25" customHeight="1" x14ac:dyDescent="0.2">
      <c r="A91" s="105">
        <f>SUM(Beilage2!A19)</f>
        <v>0</v>
      </c>
      <c r="B91" s="106">
        <f>Beilage2!B19</f>
        <v>0</v>
      </c>
      <c r="C91" s="107">
        <f>Beilage2!C19</f>
        <v>0</v>
      </c>
      <c r="D91" s="103">
        <f>Beilage2!D19</f>
        <v>0</v>
      </c>
      <c r="E91" s="108"/>
      <c r="G91" s="100"/>
      <c r="H91" s="100"/>
      <c r="I91" s="100"/>
      <c r="J91" s="100"/>
      <c r="K91" s="100"/>
      <c r="L91" s="100"/>
    </row>
    <row r="92" spans="1:12" s="98" customFormat="1" ht="14.25" customHeight="1" x14ac:dyDescent="0.2">
      <c r="A92" s="105">
        <f>SUM(Beilage2!A20)</f>
        <v>0</v>
      </c>
      <c r="B92" s="109">
        <f>Beilage2!B20</f>
        <v>0</v>
      </c>
      <c r="C92" s="107">
        <f>Beilage2!C20</f>
        <v>0</v>
      </c>
      <c r="D92" s="103">
        <f>Beilage2!D20</f>
        <v>0</v>
      </c>
      <c r="E92" s="110"/>
      <c r="G92" s="100"/>
      <c r="H92" s="100"/>
      <c r="I92" s="100"/>
      <c r="J92" s="100"/>
      <c r="K92" s="100"/>
      <c r="L92" s="100"/>
    </row>
    <row r="93" spans="1:12" s="98" customFormat="1" ht="14.25" customHeight="1" x14ac:dyDescent="0.2">
      <c r="A93" s="93" t="str">
        <f>Dessert!A2</f>
        <v>Erdbeer Mille Feuilles mit Vanille</v>
      </c>
      <c r="B93" s="94"/>
      <c r="C93" s="95"/>
      <c r="D93" s="96" t="s">
        <v>8</v>
      </c>
      <c r="E93" s="97"/>
    </row>
    <row r="94" spans="1:12" s="98" customFormat="1" ht="14.25" customHeight="1" x14ac:dyDescent="0.2">
      <c r="A94" s="105">
        <f>SUM(Dessert!A4)</f>
        <v>700</v>
      </c>
      <c r="B94" s="106" t="str">
        <f>Dessert!B4</f>
        <v>g</v>
      </c>
      <c r="C94" s="107" t="str">
        <f>Dessert!C4</f>
        <v>Blätterteig</v>
      </c>
      <c r="D94" s="103">
        <f>Dessert!D4</f>
        <v>0</v>
      </c>
      <c r="E94" s="108"/>
      <c r="G94" s="100"/>
      <c r="H94" s="100"/>
      <c r="I94" s="100"/>
      <c r="J94" s="100"/>
      <c r="K94" s="100"/>
      <c r="L94" s="100"/>
    </row>
    <row r="95" spans="1:12" s="98" customFormat="1" ht="14.25" customHeight="1" x14ac:dyDescent="0.2">
      <c r="A95" s="105">
        <f>SUM(Dessert!A5)</f>
        <v>260</v>
      </c>
      <c r="B95" s="106" t="str">
        <f>Dessert!B5</f>
        <v>g</v>
      </c>
      <c r="C95" s="107" t="str">
        <f>Dessert!C5</f>
        <v>Zucker</v>
      </c>
      <c r="D95" s="103">
        <f>Dessert!D5</f>
        <v>0</v>
      </c>
      <c r="E95" s="108"/>
      <c r="G95" s="100"/>
      <c r="H95" s="100"/>
      <c r="I95" s="100"/>
      <c r="J95" s="100"/>
      <c r="K95" s="100"/>
      <c r="L95" s="100"/>
    </row>
    <row r="96" spans="1:12" s="98" customFormat="1" ht="14.25" customHeight="1" x14ac:dyDescent="0.2">
      <c r="A96" s="105">
        <f>SUM(Dessert!A6)</f>
        <v>7</v>
      </c>
      <c r="B96" s="106" t="str">
        <f>Dessert!B6</f>
        <v>dl</v>
      </c>
      <c r="C96" s="107" t="str">
        <f>Dessert!C6</f>
        <v>Milch</v>
      </c>
      <c r="D96" s="103">
        <f>Dessert!D6</f>
        <v>0</v>
      </c>
      <c r="E96" s="108"/>
      <c r="G96" s="100"/>
      <c r="H96" s="100"/>
      <c r="I96" s="100"/>
      <c r="J96" s="100"/>
      <c r="K96" s="100"/>
      <c r="L96" s="100"/>
    </row>
    <row r="97" spans="1:12" s="98" customFormat="1" ht="14.25" customHeight="1" x14ac:dyDescent="0.2">
      <c r="A97" s="105">
        <f>SUM(Dessert!A7)</f>
        <v>80</v>
      </c>
      <c r="B97" s="106" t="str">
        <f>Dessert!B7</f>
        <v>g</v>
      </c>
      <c r="C97" s="107" t="str">
        <f>Dessert!C7</f>
        <v>Pudding-Pulver, Vanille</v>
      </c>
      <c r="D97" s="103">
        <f>Dessert!D7</f>
        <v>0</v>
      </c>
      <c r="E97" s="108"/>
      <c r="G97" s="100"/>
      <c r="H97" s="100"/>
      <c r="I97" s="100"/>
      <c r="J97" s="100"/>
      <c r="K97" s="100"/>
      <c r="L97" s="100"/>
    </row>
    <row r="98" spans="1:12" s="98" customFormat="1" ht="14.25" customHeight="1" x14ac:dyDescent="0.2">
      <c r="A98" s="105">
        <f>SUM(Dessert!A8)</f>
        <v>1</v>
      </c>
      <c r="B98" s="106" t="str">
        <f>Dessert!B8</f>
        <v>Stk</v>
      </c>
      <c r="C98" s="107" t="str">
        <f>Dessert!C8</f>
        <v>Vanilleschote</v>
      </c>
      <c r="D98" s="103">
        <f>Dessert!D8</f>
        <v>0</v>
      </c>
      <c r="E98" s="108"/>
      <c r="G98" s="100"/>
      <c r="H98" s="100"/>
      <c r="I98" s="100"/>
      <c r="J98" s="100"/>
      <c r="K98" s="100"/>
      <c r="L98" s="100"/>
    </row>
    <row r="99" spans="1:12" s="98" customFormat="1" ht="14.25" customHeight="1" x14ac:dyDescent="0.2">
      <c r="A99" s="105">
        <f>SUM(Dessert!A9)</f>
        <v>200</v>
      </c>
      <c r="B99" s="106" t="str">
        <f>Dessert!B9</f>
        <v>dl</v>
      </c>
      <c r="C99" s="107" t="str">
        <f>Dessert!C9</f>
        <v>Vollrahm</v>
      </c>
      <c r="D99" s="103">
        <f>Dessert!D9</f>
        <v>0</v>
      </c>
      <c r="E99" s="108"/>
      <c r="G99" s="100"/>
      <c r="H99" s="100"/>
      <c r="I99" s="100"/>
      <c r="J99" s="100"/>
      <c r="K99" s="100"/>
      <c r="L99" s="100"/>
    </row>
    <row r="100" spans="1:12" s="98" customFormat="1" ht="14.25" customHeight="1" x14ac:dyDescent="0.2">
      <c r="A100" s="105">
        <f>SUM(Dessert!A10)</f>
        <v>1200</v>
      </c>
      <c r="B100" s="106" t="str">
        <f>Dessert!B10</f>
        <v>g</v>
      </c>
      <c r="C100" s="107" t="str">
        <f>Dessert!C10</f>
        <v>Erdbeeren</v>
      </c>
      <c r="D100" s="103">
        <f>Dessert!D10</f>
        <v>0</v>
      </c>
      <c r="E100" s="108"/>
      <c r="G100" s="100"/>
      <c r="H100" s="100"/>
      <c r="I100" s="100"/>
      <c r="J100" s="100"/>
      <c r="K100" s="100"/>
      <c r="L100" s="100"/>
    </row>
    <row r="101" spans="1:12" s="98" customFormat="1" ht="14.25" customHeight="1" x14ac:dyDescent="0.2">
      <c r="A101" s="105">
        <f>SUM(Dessert!A11)</f>
        <v>0</v>
      </c>
      <c r="B101" s="106">
        <f>Dessert!B11</f>
        <v>0</v>
      </c>
      <c r="C101" s="107" t="str">
        <f>Dessert!C11</f>
        <v>Puderzucker</v>
      </c>
      <c r="D101" s="103">
        <f>Dessert!D11</f>
        <v>0</v>
      </c>
      <c r="E101" s="108"/>
      <c r="G101" s="100"/>
      <c r="H101" s="100"/>
      <c r="I101" s="100"/>
      <c r="J101" s="100"/>
      <c r="K101" s="100"/>
      <c r="L101" s="100"/>
    </row>
    <row r="102" spans="1:12" s="98" customFormat="1" ht="14.25" customHeight="1" x14ac:dyDescent="0.2">
      <c r="A102" s="105">
        <f>SUM(Dessert!A12)</f>
        <v>0</v>
      </c>
      <c r="B102" s="106">
        <f>Dessert!B12</f>
        <v>0</v>
      </c>
      <c r="C102" s="107">
        <f>Dessert!C12</f>
        <v>0</v>
      </c>
      <c r="D102" s="103">
        <f>Dessert!D12</f>
        <v>0</v>
      </c>
      <c r="E102" s="108"/>
      <c r="G102" s="100"/>
      <c r="H102" s="100"/>
      <c r="I102" s="100"/>
      <c r="J102" s="100"/>
      <c r="K102" s="100"/>
      <c r="L102" s="100"/>
    </row>
    <row r="103" spans="1:12" s="98" customFormat="1" ht="14.25" customHeight="1" x14ac:dyDescent="0.2">
      <c r="A103" s="105">
        <f>SUM(Dessert!A13)</f>
        <v>0</v>
      </c>
      <c r="B103" s="106">
        <f>Dessert!B13</f>
        <v>0</v>
      </c>
      <c r="C103" s="107">
        <f>Dessert!C13</f>
        <v>0</v>
      </c>
      <c r="D103" s="103">
        <f>Dessert!D13</f>
        <v>0</v>
      </c>
      <c r="E103" s="108"/>
      <c r="G103" s="100"/>
      <c r="H103" s="100"/>
      <c r="I103" s="100"/>
      <c r="J103" s="100"/>
      <c r="K103" s="100"/>
      <c r="L103" s="100"/>
    </row>
    <row r="104" spans="1:12" s="98" customFormat="1" ht="14.25" customHeight="1" x14ac:dyDescent="0.2">
      <c r="A104" s="105">
        <f>SUM(Dessert!A14)</f>
        <v>0</v>
      </c>
      <c r="B104" s="106">
        <f>Dessert!B14</f>
        <v>0</v>
      </c>
      <c r="C104" s="107">
        <f>Dessert!C14</f>
        <v>0</v>
      </c>
      <c r="D104" s="103">
        <f>Dessert!D14</f>
        <v>0</v>
      </c>
      <c r="E104" s="108"/>
      <c r="G104" s="100"/>
      <c r="H104" s="100"/>
      <c r="I104" s="100"/>
      <c r="J104" s="100"/>
      <c r="K104" s="100"/>
      <c r="L104" s="100"/>
    </row>
    <row r="105" spans="1:12" s="98" customFormat="1" ht="14.25" customHeight="1" x14ac:dyDescent="0.2">
      <c r="A105" s="105">
        <f>SUM(Dessert!A15)</f>
        <v>0</v>
      </c>
      <c r="B105" s="106">
        <f>Dessert!B15</f>
        <v>0</v>
      </c>
      <c r="C105" s="107">
        <f>Dessert!C15</f>
        <v>0</v>
      </c>
      <c r="D105" s="103">
        <f>Dessert!D15</f>
        <v>0</v>
      </c>
      <c r="E105" s="108"/>
      <c r="G105" s="100"/>
      <c r="H105" s="100"/>
      <c r="I105" s="100"/>
      <c r="J105" s="100"/>
      <c r="K105" s="100"/>
      <c r="L105" s="100"/>
    </row>
    <row r="106" spans="1:12" s="98" customFormat="1" ht="14.25" customHeight="1" x14ac:dyDescent="0.2">
      <c r="A106" s="105">
        <f>SUM(Dessert!A16)</f>
        <v>0</v>
      </c>
      <c r="B106" s="106">
        <f>Dessert!B16</f>
        <v>0</v>
      </c>
      <c r="C106" s="107">
        <f>Dessert!C16</f>
        <v>0</v>
      </c>
      <c r="D106" s="103">
        <f>Dessert!D16</f>
        <v>0</v>
      </c>
      <c r="E106" s="108"/>
      <c r="G106" s="100"/>
      <c r="H106" s="100"/>
      <c r="I106" s="100"/>
      <c r="J106" s="100"/>
      <c r="K106" s="100"/>
      <c r="L106" s="100"/>
    </row>
    <row r="107" spans="1:12" s="98" customFormat="1" ht="14.25" customHeight="1" x14ac:dyDescent="0.2">
      <c r="A107" s="105">
        <f>SUM(Dessert!A17)</f>
        <v>0</v>
      </c>
      <c r="B107" s="106">
        <f>Dessert!B17</f>
        <v>0</v>
      </c>
      <c r="C107" s="107">
        <f>Dessert!C17</f>
        <v>0</v>
      </c>
      <c r="D107" s="103">
        <f>Dessert!D17</f>
        <v>0</v>
      </c>
      <c r="E107" s="108"/>
      <c r="G107" s="100"/>
      <c r="H107" s="100"/>
      <c r="I107" s="100"/>
      <c r="J107" s="100"/>
      <c r="K107" s="100"/>
      <c r="L107" s="100"/>
    </row>
    <row r="108" spans="1:12" s="98" customFormat="1" ht="14.25" customHeight="1" x14ac:dyDescent="0.2">
      <c r="A108" s="105">
        <f>SUM(Dessert!A18)</f>
        <v>0</v>
      </c>
      <c r="B108" s="106">
        <f>Dessert!B18</f>
        <v>0</v>
      </c>
      <c r="C108" s="107">
        <f>Dessert!C18</f>
        <v>0</v>
      </c>
      <c r="D108" s="103">
        <f>Dessert!D18</f>
        <v>0</v>
      </c>
      <c r="E108" s="108"/>
      <c r="G108" s="100"/>
      <c r="H108" s="100"/>
      <c r="I108" s="100"/>
      <c r="J108" s="100"/>
      <c r="K108" s="100"/>
      <c r="L108" s="100"/>
    </row>
    <row r="109" spans="1:12" s="98" customFormat="1" ht="14.25" customHeight="1" x14ac:dyDescent="0.2">
      <c r="A109" s="105">
        <f>SUM(Dessert!A19)</f>
        <v>0</v>
      </c>
      <c r="B109" s="106">
        <f>Dessert!B19</f>
        <v>0</v>
      </c>
      <c r="C109" s="107">
        <f>Dessert!C19</f>
        <v>0</v>
      </c>
      <c r="D109" s="103">
        <f>Dessert!D19</f>
        <v>0</v>
      </c>
      <c r="E109" s="108"/>
      <c r="G109" s="100"/>
      <c r="H109" s="100"/>
      <c r="I109" s="100"/>
      <c r="J109" s="100"/>
      <c r="K109" s="100"/>
      <c r="L109" s="100"/>
    </row>
    <row r="110" spans="1:12" s="98" customFormat="1" ht="12.75" customHeight="1" x14ac:dyDescent="0.2">
      <c r="A110" s="112">
        <f>SUM(Dessert!A20)</f>
        <v>0</v>
      </c>
      <c r="B110" s="109">
        <f>Dessert!B20</f>
        <v>0</v>
      </c>
      <c r="C110" s="113">
        <f>Dessert!C20</f>
        <v>0</v>
      </c>
      <c r="D110" s="114">
        <f>Dessert!D20</f>
        <v>0</v>
      </c>
      <c r="E110" s="110"/>
      <c r="G110" s="100"/>
      <c r="H110" s="100"/>
      <c r="I110" s="100"/>
      <c r="J110" s="100"/>
      <c r="K110" s="100"/>
      <c r="L110" s="100"/>
    </row>
    <row r="111" spans="1:12" s="115" customFormat="1" ht="85.5" customHeight="1" x14ac:dyDescent="0.2">
      <c r="A111" s="128"/>
      <c r="B111" s="129"/>
      <c r="C111" s="130"/>
      <c r="D111" s="131"/>
      <c r="E111" s="132"/>
      <c r="G111" s="116"/>
      <c r="H111" s="116"/>
      <c r="I111" s="116"/>
      <c r="J111" s="116"/>
      <c r="K111" s="116"/>
      <c r="L111" s="116"/>
    </row>
    <row r="112" spans="1:12" s="98" customFormat="1" ht="14.25" customHeight="1" x14ac:dyDescent="0.2">
      <c r="A112" s="123" t="s">
        <v>41</v>
      </c>
      <c r="B112" s="124"/>
      <c r="C112" s="125"/>
      <c r="D112" s="126"/>
      <c r="E112" s="127"/>
    </row>
    <row r="113" spans="1:12" s="98" customFormat="1" ht="14.25" customHeight="1" x14ac:dyDescent="0.2">
      <c r="A113" s="105">
        <f>SUM(Diverses!A4)</f>
        <v>800</v>
      </c>
      <c r="B113" s="106" t="str">
        <f>Diverses!B4</f>
        <v>g</v>
      </c>
      <c r="C113" s="107" t="str">
        <f>Diverses!C4</f>
        <v>Urdinkelmehl</v>
      </c>
      <c r="D113" s="103">
        <f>Diverses!D4</f>
        <v>0</v>
      </c>
      <c r="E113" s="108"/>
      <c r="G113" s="100"/>
      <c r="H113" s="100"/>
      <c r="I113" s="100"/>
      <c r="J113" s="100"/>
      <c r="K113" s="100"/>
      <c r="L113" s="100"/>
    </row>
    <row r="114" spans="1:12" s="98" customFormat="1" ht="14.25" customHeight="1" x14ac:dyDescent="0.2">
      <c r="A114" s="105">
        <f>SUM(Diverses!A5)</f>
        <v>200</v>
      </c>
      <c r="B114" s="106" t="str">
        <f>Diverses!B5</f>
        <v>g</v>
      </c>
      <c r="C114" s="107" t="str">
        <f>Diverses!C5</f>
        <v>Polenta</v>
      </c>
      <c r="D114" s="111">
        <f>Diverses!D5</f>
        <v>0</v>
      </c>
      <c r="E114" s="108"/>
      <c r="G114" s="100"/>
      <c r="H114" s="100"/>
      <c r="I114" s="100"/>
      <c r="J114" s="100"/>
      <c r="K114" s="100"/>
      <c r="L114" s="100"/>
    </row>
    <row r="115" spans="1:12" s="98" customFormat="1" ht="14.25" customHeight="1" x14ac:dyDescent="0.2">
      <c r="A115" s="105">
        <f>SUM(Diverses!A6)</f>
        <v>24</v>
      </c>
      <c r="B115" s="106" t="str">
        <f>Diverses!B6</f>
        <v>g</v>
      </c>
      <c r="C115" s="107" t="str">
        <f>Diverses!C6</f>
        <v>Salz</v>
      </c>
      <c r="D115" s="111">
        <f>Diverses!D6</f>
        <v>0</v>
      </c>
      <c r="E115" s="108"/>
      <c r="G115" s="100"/>
      <c r="H115" s="100"/>
      <c r="I115" s="100"/>
      <c r="J115" s="100"/>
      <c r="K115" s="100"/>
      <c r="L115" s="100"/>
    </row>
    <row r="116" spans="1:12" s="98" customFormat="1" ht="14.25" customHeight="1" x14ac:dyDescent="0.2">
      <c r="A116" s="105">
        <f>SUM(Diverses!A7)</f>
        <v>2</v>
      </c>
      <c r="B116" s="106" t="str">
        <f>Diverses!B7</f>
        <v>EL</v>
      </c>
      <c r="C116" s="107" t="str">
        <f>Diverses!C7</f>
        <v>Olivenöl</v>
      </c>
      <c r="D116" s="111">
        <f>Diverses!D7</f>
        <v>0</v>
      </c>
      <c r="E116" s="108"/>
      <c r="G116" s="100"/>
      <c r="H116" s="100"/>
      <c r="I116" s="100"/>
      <c r="J116" s="100"/>
      <c r="K116" s="100"/>
      <c r="L116" s="100"/>
    </row>
    <row r="117" spans="1:12" s="98" customFormat="1" ht="14.25" customHeight="1" x14ac:dyDescent="0.2">
      <c r="A117" s="105">
        <f>SUM(Diverses!A8)</f>
        <v>2</v>
      </c>
      <c r="B117" s="106" t="str">
        <f>Diverses!B8</f>
        <v>Stk</v>
      </c>
      <c r="C117" s="107" t="str">
        <f>Diverses!C8</f>
        <v>Hefe</v>
      </c>
      <c r="D117" s="111">
        <f>Diverses!D8</f>
        <v>0</v>
      </c>
      <c r="E117" s="108"/>
      <c r="G117" s="100"/>
      <c r="H117" s="100"/>
      <c r="I117" s="100"/>
      <c r="J117" s="100"/>
      <c r="K117" s="100"/>
      <c r="L117" s="100"/>
    </row>
    <row r="118" spans="1:12" s="98" customFormat="1" ht="14.25" customHeight="1" x14ac:dyDescent="0.2">
      <c r="A118" s="105">
        <f>SUM(Diverses!A9)</f>
        <v>10</v>
      </c>
      <c r="B118" s="106" t="str">
        <f>Diverses!B9</f>
        <v>g</v>
      </c>
      <c r="C118" s="107" t="str">
        <f>Diverses!C9</f>
        <v>Zucker</v>
      </c>
      <c r="D118" s="111">
        <f>Diverses!D9</f>
        <v>0</v>
      </c>
      <c r="E118" s="108"/>
      <c r="G118" s="100"/>
      <c r="H118" s="100"/>
      <c r="I118" s="100"/>
      <c r="J118" s="100"/>
      <c r="K118" s="100"/>
      <c r="L118" s="100"/>
    </row>
    <row r="119" spans="1:12" s="98" customFormat="1" ht="14.25" customHeight="1" x14ac:dyDescent="0.2">
      <c r="A119" s="105">
        <f>SUM(Diverses!A10)</f>
        <v>4</v>
      </c>
      <c r="B119" s="106" t="str">
        <f>Diverses!B10</f>
        <v>dl</v>
      </c>
      <c r="C119" s="107" t="str">
        <f>Diverses!C10</f>
        <v>lauwarmes Wasser</v>
      </c>
      <c r="D119" s="111">
        <f>Diverses!D10</f>
        <v>0</v>
      </c>
      <c r="E119" s="108"/>
      <c r="G119" s="100"/>
      <c r="H119" s="100"/>
      <c r="I119" s="100"/>
      <c r="J119" s="100"/>
      <c r="K119" s="100"/>
      <c r="L119" s="100"/>
    </row>
    <row r="120" spans="1:12" s="98" customFormat="1" ht="14.25" customHeight="1" x14ac:dyDescent="0.2">
      <c r="A120" s="105">
        <f>SUM(Diverses!A11)</f>
        <v>0</v>
      </c>
      <c r="B120" s="106">
        <f>Diverses!B11</f>
        <v>0</v>
      </c>
      <c r="C120" s="107">
        <f>Diverses!C11</f>
        <v>0</v>
      </c>
      <c r="D120" s="111">
        <f>Diverses!D11</f>
        <v>0</v>
      </c>
      <c r="E120" s="108"/>
      <c r="G120" s="100"/>
      <c r="H120" s="100"/>
      <c r="I120" s="100"/>
      <c r="J120" s="100"/>
      <c r="K120" s="100"/>
      <c r="L120" s="100"/>
    </row>
    <row r="121" spans="1:12" s="98" customFormat="1" ht="14.25" customHeight="1" x14ac:dyDescent="0.2">
      <c r="A121" s="105">
        <f>SUM(Diverses!A12)</f>
        <v>0</v>
      </c>
      <c r="B121" s="106">
        <f>Diverses!B12</f>
        <v>0</v>
      </c>
      <c r="C121" s="107">
        <f>Diverses!C12</f>
        <v>0</v>
      </c>
      <c r="D121" s="111">
        <f>Diverses!D12</f>
        <v>0</v>
      </c>
      <c r="E121" s="108"/>
      <c r="G121" s="100"/>
      <c r="H121" s="100"/>
      <c r="I121" s="100"/>
      <c r="J121" s="100"/>
      <c r="K121" s="100"/>
      <c r="L121" s="100"/>
    </row>
    <row r="122" spans="1:12" s="98" customFormat="1" ht="14.25" customHeight="1" x14ac:dyDescent="0.2">
      <c r="A122" s="105">
        <f>SUM(Diverses!A13)</f>
        <v>0</v>
      </c>
      <c r="B122" s="106">
        <f>Diverses!B13</f>
        <v>0</v>
      </c>
      <c r="C122" s="107">
        <f>Diverses!C13</f>
        <v>0</v>
      </c>
      <c r="D122" s="111">
        <f>Diverses!D13</f>
        <v>0</v>
      </c>
      <c r="E122" s="108"/>
      <c r="G122" s="100"/>
      <c r="H122" s="100"/>
      <c r="I122" s="100"/>
      <c r="J122" s="100"/>
      <c r="K122" s="100"/>
      <c r="L122" s="100"/>
    </row>
    <row r="123" spans="1:12" s="98" customFormat="1" ht="14.25" customHeight="1" x14ac:dyDescent="0.2">
      <c r="A123" s="105">
        <f>SUM(Diverses!A14)</f>
        <v>0</v>
      </c>
      <c r="B123" s="106">
        <f>Diverses!B14</f>
        <v>0</v>
      </c>
      <c r="C123" s="107">
        <f>Diverses!C14</f>
        <v>0</v>
      </c>
      <c r="D123" s="111">
        <f>Diverses!D14</f>
        <v>0</v>
      </c>
      <c r="E123" s="108"/>
      <c r="G123" s="100"/>
      <c r="H123" s="100"/>
      <c r="I123" s="100"/>
      <c r="J123" s="100"/>
      <c r="K123" s="100"/>
      <c r="L123" s="100"/>
    </row>
    <row r="124" spans="1:12" s="98" customFormat="1" ht="14.25" customHeight="1" x14ac:dyDescent="0.2">
      <c r="A124" s="105">
        <f>SUM(Diverses!A15)</f>
        <v>0</v>
      </c>
      <c r="B124" s="106">
        <f>Diverses!B15</f>
        <v>0</v>
      </c>
      <c r="C124" s="107">
        <f>Diverses!C15</f>
        <v>0</v>
      </c>
      <c r="D124" s="111">
        <f>Diverses!D15</f>
        <v>0</v>
      </c>
      <c r="E124" s="108"/>
      <c r="G124" s="100"/>
      <c r="H124" s="100"/>
      <c r="I124" s="100"/>
      <c r="J124" s="100"/>
      <c r="K124" s="100"/>
      <c r="L124" s="100"/>
    </row>
    <row r="125" spans="1:12" s="98" customFormat="1" ht="14.25" customHeight="1" x14ac:dyDescent="0.2">
      <c r="A125" s="105">
        <f>SUM(Diverses!A16)</f>
        <v>0</v>
      </c>
      <c r="B125" s="106">
        <f>Diverses!B16</f>
        <v>0</v>
      </c>
      <c r="C125" s="107">
        <f>Diverses!C16</f>
        <v>0</v>
      </c>
      <c r="D125" s="111">
        <f>Diverses!D16</f>
        <v>0</v>
      </c>
      <c r="E125" s="108"/>
      <c r="G125" s="100"/>
      <c r="H125" s="100"/>
      <c r="I125" s="100"/>
      <c r="J125" s="100"/>
      <c r="K125" s="100"/>
      <c r="L125" s="100"/>
    </row>
    <row r="126" spans="1:12" s="98" customFormat="1" ht="14.25" customHeight="1" x14ac:dyDescent="0.2">
      <c r="A126" s="105">
        <f>SUM(Diverses!A17)</f>
        <v>0</v>
      </c>
      <c r="B126" s="106">
        <f>Diverses!B17</f>
        <v>0</v>
      </c>
      <c r="C126" s="107">
        <f>Diverses!C17</f>
        <v>0</v>
      </c>
      <c r="D126" s="111">
        <f>Diverses!D17</f>
        <v>0</v>
      </c>
      <c r="E126" s="108"/>
      <c r="G126" s="100"/>
      <c r="H126" s="100"/>
      <c r="I126" s="100"/>
      <c r="J126" s="100"/>
      <c r="K126" s="100"/>
      <c r="L126" s="100"/>
    </row>
    <row r="127" spans="1:12" s="98" customFormat="1" ht="14.25" customHeight="1" x14ac:dyDescent="0.2">
      <c r="A127" s="105">
        <f>SUM(Diverses!A18)</f>
        <v>0</v>
      </c>
      <c r="B127" s="106">
        <f>Diverses!B18</f>
        <v>0</v>
      </c>
      <c r="C127" s="107">
        <f>Diverses!C18</f>
        <v>0</v>
      </c>
      <c r="D127" s="111">
        <f>Diverses!D18</f>
        <v>0</v>
      </c>
      <c r="E127" s="108"/>
      <c r="G127" s="100"/>
      <c r="H127" s="100"/>
      <c r="I127" s="100"/>
      <c r="J127" s="100"/>
      <c r="K127" s="100"/>
      <c r="L127" s="100"/>
    </row>
    <row r="128" spans="1:12" s="98" customFormat="1" ht="14.25" customHeight="1" x14ac:dyDescent="0.2">
      <c r="A128" s="105">
        <f>SUM(Diverses!A19)</f>
        <v>0</v>
      </c>
      <c r="B128" s="106">
        <f>Diverses!B19</f>
        <v>0</v>
      </c>
      <c r="C128" s="107">
        <f>Diverses!C19</f>
        <v>0</v>
      </c>
      <c r="D128" s="111">
        <f>Diverses!D19</f>
        <v>0</v>
      </c>
      <c r="E128" s="108"/>
      <c r="G128" s="100"/>
      <c r="H128" s="100"/>
      <c r="I128" s="100"/>
      <c r="J128" s="100"/>
      <c r="K128" s="100"/>
      <c r="L128" s="100"/>
    </row>
    <row r="129" spans="1:12" s="98" customFormat="1" ht="14.25" customHeight="1" x14ac:dyDescent="0.2">
      <c r="A129" s="112">
        <f>SUM(Diverses!A20)</f>
        <v>0</v>
      </c>
      <c r="B129" s="109">
        <f>Diverses!B20</f>
        <v>0</v>
      </c>
      <c r="C129" s="113">
        <f>Diverses!C20</f>
        <v>0</v>
      </c>
      <c r="D129" s="114">
        <f>Diverses!D20</f>
        <v>0</v>
      </c>
      <c r="E129" s="110"/>
      <c r="G129" s="100"/>
      <c r="H129" s="100"/>
      <c r="I129" s="100"/>
      <c r="J129" s="100"/>
      <c r="K129" s="100"/>
      <c r="L129" s="100"/>
    </row>
    <row r="130" spans="1:12" ht="26.25" customHeight="1" x14ac:dyDescent="0.2">
      <c r="A130" s="81">
        <f>SUM(Dessert!A22)</f>
        <v>0</v>
      </c>
      <c r="B130" s="82">
        <f>Dessert!B24</f>
        <v>0</v>
      </c>
      <c r="C130" s="83">
        <f>Dessert!C24</f>
        <v>0</v>
      </c>
      <c r="D130" s="83"/>
      <c r="E130" s="84"/>
    </row>
    <row r="131" spans="1:12" ht="26.25" customHeight="1" x14ac:dyDescent="0.2">
      <c r="A131" s="85">
        <f>SUM(Dessert!A23)</f>
        <v>0</v>
      </c>
      <c r="B131" s="86">
        <f>Dessert!B25</f>
        <v>0</v>
      </c>
      <c r="C131" s="87">
        <f>Dessert!C25</f>
        <v>0</v>
      </c>
      <c r="D131" s="87"/>
      <c r="E131" s="88"/>
    </row>
    <row r="132" spans="1:12" ht="26.25" customHeight="1" x14ac:dyDescent="0.2">
      <c r="A132" s="85">
        <f>SUM(Dessert!A26)</f>
        <v>0</v>
      </c>
      <c r="B132" s="86">
        <f>Dessert!B26</f>
        <v>0</v>
      </c>
      <c r="C132" s="87">
        <f>Dessert!C26</f>
        <v>0</v>
      </c>
      <c r="D132" s="87"/>
      <c r="E132" s="88"/>
    </row>
    <row r="133" spans="1:12" ht="26.25" customHeight="1" x14ac:dyDescent="0.2">
      <c r="A133" s="85"/>
      <c r="B133" s="86"/>
      <c r="C133" s="87"/>
      <c r="D133" s="87"/>
      <c r="E133" s="88"/>
    </row>
    <row r="134" spans="1:12" ht="26.25" customHeight="1" x14ac:dyDescent="0.2">
      <c r="A134" s="85"/>
      <c r="B134" s="86"/>
      <c r="C134" s="87"/>
      <c r="D134" s="87"/>
      <c r="E134" s="88"/>
    </row>
    <row r="135" spans="1:12" ht="26.25" customHeight="1" x14ac:dyDescent="0.2">
      <c r="A135" s="85"/>
      <c r="B135" s="86"/>
      <c r="C135" s="87"/>
      <c r="D135" s="87"/>
      <c r="E135" s="88"/>
    </row>
    <row r="136" spans="1:12" ht="26.25" customHeight="1" x14ac:dyDescent="0.2">
      <c r="A136" s="85"/>
      <c r="B136" s="86"/>
      <c r="C136" s="87"/>
      <c r="D136" s="87"/>
      <c r="E136" s="88"/>
    </row>
    <row r="137" spans="1:12" ht="26.25" customHeight="1" x14ac:dyDescent="0.2">
      <c r="A137" s="85"/>
      <c r="B137" s="86"/>
      <c r="C137" s="87"/>
      <c r="D137" s="87"/>
      <c r="E137" s="88"/>
    </row>
    <row r="138" spans="1:12" ht="26.25" customHeight="1" x14ac:dyDescent="0.2">
      <c r="A138" s="85"/>
      <c r="B138" s="86"/>
      <c r="C138" s="87"/>
      <c r="D138" s="87"/>
      <c r="E138" s="88"/>
    </row>
    <row r="139" spans="1:12" ht="26.25" customHeight="1" x14ac:dyDescent="0.2">
      <c r="A139" s="85"/>
      <c r="B139" s="86"/>
      <c r="C139" s="87"/>
      <c r="D139" s="87"/>
      <c r="E139" s="88"/>
    </row>
    <row r="140" spans="1:12" ht="26.25" customHeight="1" x14ac:dyDescent="0.2">
      <c r="A140" s="85"/>
      <c r="B140" s="86"/>
      <c r="C140" s="87"/>
      <c r="D140" s="87"/>
      <c r="E140" s="88"/>
    </row>
    <row r="141" spans="1:12" ht="26.25" customHeight="1" x14ac:dyDescent="0.2">
      <c r="A141" s="85"/>
      <c r="B141" s="86"/>
      <c r="C141" s="87"/>
      <c r="D141" s="87"/>
      <c r="E141" s="88"/>
    </row>
    <row r="142" spans="1:12" ht="26.25" customHeight="1" x14ac:dyDescent="0.2">
      <c r="A142" s="85"/>
      <c r="B142" s="86"/>
      <c r="C142" s="87"/>
      <c r="D142" s="87"/>
      <c r="E142" s="88"/>
    </row>
    <row r="143" spans="1:12" ht="26.25" customHeight="1" x14ac:dyDescent="0.2">
      <c r="A143" s="85"/>
      <c r="B143" s="86"/>
      <c r="C143" s="87"/>
      <c r="D143" s="87"/>
      <c r="E143" s="88"/>
    </row>
    <row r="144" spans="1:12" ht="26.25" customHeight="1" x14ac:dyDescent="0.2">
      <c r="A144" s="85"/>
      <c r="B144" s="86"/>
      <c r="C144" s="87"/>
      <c r="D144" s="87"/>
      <c r="E144" s="88"/>
    </row>
    <row r="145" spans="1:5" ht="26.25" customHeight="1" x14ac:dyDescent="0.2">
      <c r="A145" s="85">
        <f>SUM(Dessert!A27)</f>
        <v>0</v>
      </c>
      <c r="B145" s="86">
        <f>Dessert!B27</f>
        <v>0</v>
      </c>
      <c r="C145" s="87">
        <f>Dessert!C27</f>
        <v>0</v>
      </c>
      <c r="D145" s="87"/>
      <c r="E145" s="88"/>
    </row>
    <row r="146" spans="1:5" ht="26.25" customHeight="1" x14ac:dyDescent="0.2">
      <c r="A146" s="85">
        <f>SUM(Dessert!A28)</f>
        <v>0</v>
      </c>
      <c r="B146" s="86">
        <f>Dessert!B28</f>
        <v>0</v>
      </c>
      <c r="C146" s="87">
        <f>Dessert!C28</f>
        <v>0</v>
      </c>
      <c r="D146" s="87"/>
      <c r="E146" s="88"/>
    </row>
    <row r="147" spans="1:5" ht="26.25" customHeight="1" x14ac:dyDescent="0.2">
      <c r="A147" s="85">
        <f>SUM(Dessert!A29)</f>
        <v>0</v>
      </c>
      <c r="B147" s="86">
        <f>Dessert!B29</f>
        <v>0</v>
      </c>
      <c r="C147" s="87">
        <f>Dessert!C29</f>
        <v>0</v>
      </c>
      <c r="D147" s="87"/>
      <c r="E147" s="88"/>
    </row>
    <row r="148" spans="1:5" ht="26.25" customHeight="1" x14ac:dyDescent="0.2">
      <c r="A148" s="85">
        <f>SUM(Dessert!A30)</f>
        <v>0</v>
      </c>
      <c r="B148" s="86">
        <f>Dessert!B30</f>
        <v>0</v>
      </c>
      <c r="C148" s="87">
        <f>Dessert!C30</f>
        <v>0</v>
      </c>
      <c r="D148" s="87"/>
      <c r="E148" s="88"/>
    </row>
    <row r="149" spans="1:5" ht="26.25" customHeight="1" x14ac:dyDescent="0.2">
      <c r="A149" s="85">
        <f>SUM(Dessert!A31)</f>
        <v>0</v>
      </c>
      <c r="B149" s="86">
        <f>Dessert!B31</f>
        <v>0</v>
      </c>
      <c r="C149" s="87">
        <f>Dessert!C31</f>
        <v>0</v>
      </c>
      <c r="D149" s="87"/>
      <c r="E149" s="88"/>
    </row>
    <row r="150" spans="1:5" ht="26.25" customHeight="1" x14ac:dyDescent="0.2">
      <c r="A150" s="85">
        <f>SUM(Dessert!A32)</f>
        <v>0</v>
      </c>
      <c r="B150" s="86">
        <f>Dessert!B32</f>
        <v>0</v>
      </c>
      <c r="C150" s="87">
        <f>Dessert!C32</f>
        <v>0</v>
      </c>
      <c r="D150" s="87"/>
      <c r="E150" s="88"/>
    </row>
    <row r="151" spans="1:5" ht="26.25" customHeight="1" x14ac:dyDescent="0.2">
      <c r="A151" s="89"/>
      <c r="B151" s="90"/>
      <c r="C151" s="91"/>
      <c r="D151" s="91"/>
      <c r="E151" s="92"/>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Vorspeise2</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Vorspeise!Druckbereich</vt:lpstr>
      <vt:lpstr>Vorspeise2!Druckbereich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Müller Christian</cp:lastModifiedBy>
  <cp:lastPrinted>2022-05-19T05:24:58Z</cp:lastPrinted>
  <dcterms:created xsi:type="dcterms:W3CDTF">1999-10-19T11:12:44Z</dcterms:created>
  <dcterms:modified xsi:type="dcterms:W3CDTF">2023-05-22T19:43:07Z</dcterms:modified>
</cp:coreProperties>
</file>