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SRV2SCHLUMPF\RedirectedFolders\r.schlumpf\My Documents\Privat\Kochen &amp; Wein\Hobby Küche Zug\2021\"/>
    </mc:Choice>
  </mc:AlternateContent>
  <bookViews>
    <workbookView xWindow="0" yWindow="0" windowWidth="23040" windowHeight="9108" tabRatio="676" activeTab="5"/>
  </bookViews>
  <sheets>
    <sheet name="Menu" sheetId="50625" r:id="rId1"/>
    <sheet name="Apero" sheetId="50616" r:id="rId2"/>
    <sheet name="Vorspeise" sheetId="50619" r:id="rId3"/>
    <sheet name="Hauptgang" sheetId="50620" r:id="rId4"/>
    <sheet name="Pizzateig" sheetId="50626" r:id="rId5"/>
    <sheet name="Engelshaar" sheetId="50628" r:id="rId6"/>
    <sheet name="Dessert" sheetId="50621" r:id="rId7"/>
    <sheet name="Diverses" sheetId="50629" r:id="rId8"/>
    <sheet name="Einkaufsliste" sheetId="50622" r:id="rId9"/>
  </sheets>
  <definedNames>
    <definedName name="_xlnm.Print_Area" localSheetId="1">Apero!$A$1:$F$32</definedName>
    <definedName name="_xlnm.Print_Area" localSheetId="6">Dessert!$A$1:$F$32</definedName>
    <definedName name="_xlnm.Print_Area" localSheetId="7">Diverses!$A$1:$F$32</definedName>
    <definedName name="_xlnm.Print_Area" localSheetId="8">Einkaufsliste!$A$1:$E$151</definedName>
    <definedName name="_xlnm.Print_Area" localSheetId="5">Engelshaar!$A$1:$F$32</definedName>
    <definedName name="_xlnm.Print_Area" localSheetId="3">Hauptgang!$A$1:$F$32</definedName>
    <definedName name="_xlnm.Print_Area" localSheetId="0">Menu!$A$1:$B$19</definedName>
    <definedName name="_xlnm.Print_Area" localSheetId="4">Pizzateig!$A$1:$F$32</definedName>
    <definedName name="_xlnm.Print_Area" localSheetId="2">Vorspeise!$A$1:$F$32</definedName>
  </definedNames>
  <calcPr calcId="152511"/>
</workbook>
</file>

<file path=xl/calcChain.xml><?xml version="1.0" encoding="utf-8"?>
<calcChain xmlns="http://schemas.openxmlformats.org/spreadsheetml/2006/main">
  <c r="J6" i="50619" l="1"/>
  <c r="J7" i="50616"/>
  <c r="J6" i="50626"/>
  <c r="J5" i="50626"/>
  <c r="J4" i="50626"/>
  <c r="A5" i="50626"/>
  <c r="A2" i="50626"/>
  <c r="A2" i="50628"/>
  <c r="J4" i="50619"/>
  <c r="D95" i="50622" l="1"/>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75" i="50622"/>
  <c r="A2" i="50620"/>
  <c r="A2" i="50619"/>
  <c r="A2" i="5061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B59" i="50622"/>
  <c r="C59" i="50622"/>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<sst xmlns="http://schemas.openxmlformats.org/spreadsheetml/2006/main" count="378" uniqueCount="160">
  <si>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</si>
  <si>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</si>
  <si>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</si>
  <si>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</si>
  <si>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</si>
  <si>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</si>
  <si>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</si>
  <si>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</si>
  <si>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</si>
  <si>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</si>
  <si>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</si>
  <si>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</si>
  <si>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</si>
  <si>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</si>
  <si>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</si>
  <si>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</si>
  <si>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</si>
  <si>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</si>
  <si>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</si>
  <si>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</si>
  <si>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</si>
  <si>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</si>
  <si>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</si>
  <si>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</si>
  <si>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</si>
  <si>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</si>
  <si>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</si>
  <si>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</si>
  <si>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</si>
  <si>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</si>
  <si>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</si>
  <si>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</si>
  <si>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</si>
  <si>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</si>
  <si>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</si>
  <si>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</si>
  <si>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Diverses</t>
  </si>
  <si>
    <t>Hobby-Küche Zug</t>
  </si>
  <si>
    <t xml:space="preserve">      </t>
  </si>
  <si>
    <t xml:space="preserve"> </t>
  </si>
  <si>
    <t>alle weiteren Angaben  ausschreiben</t>
  </si>
  <si>
    <t>Teelöffel</t>
  </si>
  <si>
    <t>Apero</t>
  </si>
  <si>
    <t>Pizza mit Sardellen, Kapern und Pecorino</t>
  </si>
  <si>
    <t>Vorspeise</t>
  </si>
  <si>
    <t>Garnelen mit Kadayif (Engelshaar)-Mantel</t>
  </si>
  <si>
    <t>Red Snapper aus dem Ofen</t>
  </si>
  <si>
    <t>Pistazieneis mit Basilikum und Olivenöl</t>
  </si>
  <si>
    <t>C</t>
  </si>
  <si>
    <t>Pizzateig zum Apero</t>
  </si>
  <si>
    <t>Engelshaar</t>
  </si>
  <si>
    <t>Pizzateig</t>
  </si>
  <si>
    <t>Engelshaar zur Vorspeise</t>
  </si>
  <si>
    <t>Weissmehl</t>
  </si>
  <si>
    <t>Salz</t>
  </si>
  <si>
    <t>Hefe</t>
  </si>
  <si>
    <t>Wasser</t>
  </si>
  <si>
    <t>Oliven-oder Sonneblumenöl</t>
  </si>
  <si>
    <t>Weissmehl und Salz in einer Schüssel mischen.</t>
  </si>
  <si>
    <t>Die Hefe mit einem Teil des Wassers anrühren.</t>
  </si>
  <si>
    <t>Öl zum restlichen Wasser geben, mit der Hefe zum Mehl giessen, erst dann alles mischen, den Teig auf</t>
  </si>
  <si>
    <t xml:space="preserve">dem Tisch kneten, bis er nicht mehr klebt, weich und geschmeidig ist. In der Schüssel zugedeckt um das </t>
  </si>
  <si>
    <t>doppelte aufgehen lassen.</t>
  </si>
  <si>
    <t>in Salz eingelegte Kapern</t>
  </si>
  <si>
    <t>Parmesan, gerieben</t>
  </si>
  <si>
    <t>Knoblauchzehen hauchdünn geschnitten</t>
  </si>
  <si>
    <t>Stk.</t>
  </si>
  <si>
    <t>kleine Sardellenfilets grob gehackt</t>
  </si>
  <si>
    <t>getrockneter Oregano</t>
  </si>
  <si>
    <t>getrocknete Chilliflocken</t>
  </si>
  <si>
    <t>Pecorino gerieben</t>
  </si>
  <si>
    <t>Zitrone</t>
  </si>
  <si>
    <t>Olivenöl zum beträufeln</t>
  </si>
  <si>
    <t>Backofen vorheizen</t>
  </si>
  <si>
    <t>Den Bakofen auf maximale Stufe (ca. 280°C) ohne Umluft schalten und wenn vorhanden, einen</t>
  </si>
  <si>
    <t>Pizzastein auf den untersten Rost legen, mindestens eine Stunde aufheizen.</t>
  </si>
  <si>
    <t xml:space="preserve">Pizza vorbereiten und belegen. Die Kapern einige male wässern, dazu immer wieder frisches Wasser </t>
  </si>
  <si>
    <t>verwenden, und die Kapern abtropfen lassen.</t>
  </si>
  <si>
    <t>Den Teig ausformen und auf einen Pizzaschieber legen. Die Sardellen und Kapern sowie den Knoblauch</t>
  </si>
  <si>
    <t xml:space="preserve">auf dem Pizzateig verteilen, ringsherum einen Rand von 3-4 cm frei lassen. Einige Prisen Oregano und </t>
  </si>
  <si>
    <t>Chilliflocken und den Parmesan darüber streuen. Im vorgeheitzten Ofen 4-5 Minuten backen, der Rand</t>
  </si>
  <si>
    <t>soll sehr dunkle Blasen werfen. Herausnehmen, den Pecorino darüberstreuen, etwas Zitronensaft</t>
  </si>
  <si>
    <t>daraufpressen und mit Olivenöl beträufeln.</t>
  </si>
  <si>
    <t>2 Pers. 1 Fisch</t>
  </si>
  <si>
    <t>schwarzer Pfeffer aus der Mühle</t>
  </si>
  <si>
    <t>Olivenöl Extra Vergine</t>
  </si>
  <si>
    <t>Datteltomaten aus Sizilien</t>
  </si>
  <si>
    <t>kg</t>
  </si>
  <si>
    <t>schwarze Oliven, entsteint</t>
  </si>
  <si>
    <t>glatte Petersilie</t>
  </si>
  <si>
    <t>Basilikum</t>
  </si>
  <si>
    <t>Dill</t>
  </si>
  <si>
    <t>Meersalz</t>
  </si>
  <si>
    <t>Den Backofen auf 160°C vorheizen.</t>
  </si>
  <si>
    <t>Den Fisch auf beiden Seiten kreuzweise einschneiden, dadurch gart er gleichmässiger. Den Fisch mit</t>
  </si>
  <si>
    <t>Meersalz und schwarzem Pfeffer innen und aussen würzen und mit Olivenöl einreiben.</t>
  </si>
  <si>
    <t>Die Kräuter zusammen mit jeweils einigen Oliven und Tomaten in den Fischbauch stopfen und diesen mit</t>
  </si>
  <si>
    <t>Zahnstochern verschliessen. Den Fisch in eine feuerfeste, rechteckige, flache Form legen, die restlichen</t>
  </si>
  <si>
    <t>Tomaten und Oliven dazugeben, mit Olivenöl beträufeln. Etwa 20 Minuten im vorgeheitzten Ofen garen,</t>
  </si>
  <si>
    <t>nicht wenden! Den Garpunkt kontrollieren: Der Fisch sollte am Mittelgrat noch etwas glasig sein, sich</t>
  </si>
  <si>
    <t xml:space="preserve">aber von den Gräten lösen lassen. </t>
  </si>
  <si>
    <t xml:space="preserve">Den Fisch filettieren und wieder zu einem Ganzen zusammensetzen. </t>
  </si>
  <si>
    <t>Mit dem Ofengemüse anrichten und servieren.</t>
  </si>
  <si>
    <t>Red Snapper oder Dorade</t>
  </si>
  <si>
    <t>rohe geschälte Garnelen, mittelgross</t>
  </si>
  <si>
    <t>Minze</t>
  </si>
  <si>
    <t>Crème Fraîche</t>
  </si>
  <si>
    <t>Spritzer</t>
  </si>
  <si>
    <t>Zitronensaft</t>
  </si>
  <si>
    <t>Pflanzenöl</t>
  </si>
  <si>
    <t>Knoblauchzehe</t>
  </si>
  <si>
    <t>Engelshaar selbst gemacht</t>
  </si>
  <si>
    <t>Stängel</t>
  </si>
  <si>
    <t>Eiweiss</t>
  </si>
  <si>
    <t>Prise</t>
  </si>
  <si>
    <t>edelsüsses Paprika</t>
  </si>
  <si>
    <t>schwarzer Pfeffer gemahlen</t>
  </si>
  <si>
    <t>Die Garnelen waschen, am Rücken aufritzen und den schwarzen Darm entfernen. Die Schwanzflossen</t>
  </si>
  <si>
    <t>dran lassen.</t>
  </si>
  <si>
    <t xml:space="preserve">Den Knoblauch schälen. Die Kräuter waschen und trocken schütteln, die Blättchen abzupfen und mit dem </t>
  </si>
  <si>
    <t xml:space="preserve">Knoblauch fein hacken. Beide in einem Schüsselchen mit Crème Fraîche und Eiweissen verrühren. </t>
  </si>
  <si>
    <t>Die Mischung mit Zitronensaft, Paprikapulver, Salz und Pfeffer abschmecken.</t>
  </si>
  <si>
    <t xml:space="preserve">Die Engelshaare mit den Händen etwas entwirren. Kleine Büschel (jeweils ca 10g) auf der Arbeitsfläche </t>
  </si>
  <si>
    <t xml:space="preserve">ausbreiten. Die erste Garnele in die Kräutercreme tunken, dann auf ein Ende des Engelhaar-Strangs </t>
  </si>
  <si>
    <t>setzen und eng einwickeln. Die übrigen Garnelen ebenso mit Teigfäden umhüllen.</t>
  </si>
  <si>
    <t>Das Öl in der Pfanne erhitzen. Die eingewickelten Garnelen darin von allen Seiten bei mittlerer Hitze</t>
  </si>
  <si>
    <t>anbraten, bis die Fäden eine goldbraune Farbe angenommen haben und knusprig sind.</t>
  </si>
  <si>
    <t>Mehl</t>
  </si>
  <si>
    <t>Maisstärke</t>
  </si>
  <si>
    <t>Oel</t>
  </si>
  <si>
    <t>nachmixen. 10 Minuten ruhen lassen. Teig in Gefrierbeutel geben. Eine beschichtete Pfanne nehmen.</t>
  </si>
  <si>
    <t xml:space="preserve">Heiss werden lasen und ein kleines Loch in den Gefrierbeutel schneiden. (max. 1mm) So, das der Teig </t>
  </si>
  <si>
    <t>gerade noch rauskommt. In kreisenden Bewegungen Masse in die heisse Pfanne geben.</t>
  </si>
  <si>
    <t xml:space="preserve">Der Teig darf nicht zu lange backen. Man muss sehr schnell sein, wenn das backt. An der Seite </t>
  </si>
  <si>
    <t xml:space="preserve">reinschieben (lässt los). Rausnehmen und beiseite stellen. Mit feuchtem Tuch abdecken. </t>
  </si>
  <si>
    <t>Vorgang wiederholen.</t>
  </si>
  <si>
    <r>
      <t xml:space="preserve">Im Google suchen unter </t>
    </r>
    <r>
      <rPr>
        <b/>
        <sz val="11"/>
        <rFont val="Arial"/>
        <family val="2"/>
      </rPr>
      <t>Telkadayif für Künefe Selber backen oder Engelshaar</t>
    </r>
  </si>
  <si>
    <t>Vollmilch</t>
  </si>
  <si>
    <t>Eigelb</t>
  </si>
  <si>
    <t>schwaze Schokolade</t>
  </si>
  <si>
    <t>Kristallzucker</t>
  </si>
  <si>
    <t>Pistazien aus Sizilien</t>
  </si>
  <si>
    <t>Olivenöl Extravergine</t>
  </si>
  <si>
    <t>Fleur de Sel</t>
  </si>
  <si>
    <t>Basilikumblätter</t>
  </si>
  <si>
    <t>(Für ca. 1/3 Liter Eis)</t>
  </si>
  <si>
    <t>Eine grosse Schüssel mit Eis und Wasser füllen. Die Milch in einem Topf bis kurz vor dem Siedepunkt bringen und leicht salzen. Die Eigelbe mit dem Zucker etwa 10 Minuten in der Rührschüssel der</t>
  </si>
  <si>
    <t>Oberfläche legen, sodass sich keine Haut bilden kann. Im Kühlschrank mindestens 6 Stunden, besser über Nacht, durchkühlen lassen. Anschliessend in der Eismaschine gefrieren lassen.</t>
  </si>
  <si>
    <t>Die beiseitegelegten Pistazien grob hacken, das Schokoladenstück fein reiben. Mit einem in warmes Wasser getauchten Löffel eine grosse Portion Pistazieneis auf Teller geben. Mit etwas Olivenöl</t>
  </si>
  <si>
    <t>begiessen, dann mit wenig Fleur de Sel, den gehackten Pistazien, Basilikumblättern und geriebener Schokolade bestreuen.</t>
  </si>
  <si>
    <r>
      <t>Pizzateig (</t>
    </r>
    <r>
      <rPr>
        <b/>
        <sz val="10"/>
        <rFont val="Arial"/>
        <family val="2"/>
      </rPr>
      <t>siehe Rezept</t>
    </r>
    <r>
      <rPr>
        <sz val="10"/>
        <rFont val="Arial"/>
        <family val="2"/>
      </rPr>
      <t>)</t>
    </r>
  </si>
  <si>
    <t>Tip: Die Menge ist bewusst klein gehalten, das es ein Apéro sein soll! Wenn Jemand will, kann man auch etwas Federkohlbläter (ohne Stiel) fein geschnitten dazugeben!</t>
  </si>
  <si>
    <t>Das dauert etwa ca. 7 Minuten.                         Wer will kann etwas Sojasauce zur Seite stellen!</t>
  </si>
  <si>
    <t xml:space="preserve">Mehl und Maisstärke vermischen. Salz beigeben. Wasser und Oel beigeben und gut aufschlagen. Es </t>
  </si>
  <si>
    <t>dürfen keine Klumpen entstehen. Es muss ein flüssiger Teig entstehen. Ggf. mit dem Stabmixer</t>
  </si>
  <si>
    <t>Küchenmaschine schaumig schlagen. Die erwärmte Milch einrühren, alles zurück in den Topf geben und unter ständigem Rühren vorsichtig erhitzen, bis die Milch eine dickliche Konsistenz annimmt</t>
  </si>
  <si>
    <t>(in der Fachsprache nennt man das &gt;&gt;zur Rose abziehen&lt;&lt;). Die Creme in die Schüssel mit dem Eisbad stellen und kaltrühren. Die Pistazien in einer trockenen Pfanne anrösten, dann abkühlen lassen.</t>
  </si>
  <si>
    <t xml:space="preserve">10 Gramm davon beiseite stellen, den Rest fein mahlen. Das Pistazienmehl zur Creme geben und gut umrühren, bis die Masse eine sattgrüne Farbe annimmt. Ein Stück Frischhaltefolie direkt auf die </t>
  </si>
  <si>
    <t>Tip: Man muss die Masse nicht unbedingt 6 Stunden kühl stellen. Kurz in den Gefrierer legen und dann in die Eismaschine geben. Falls diese nicht verfügbar ist, immer wieder rühren….</t>
  </si>
  <si>
    <r>
      <t>Video zum Nachschauen:</t>
    </r>
    <r>
      <rPr>
        <b/>
        <sz val="11"/>
        <rFont val="Arial"/>
        <family val="2"/>
      </rPr>
      <t xml:space="preserve"> https://youtu.be/siSrLmfo4Wo </t>
    </r>
    <r>
      <rPr>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</si>
</sst>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4"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cellStyleXfs>
  <cellXfs count="159">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0" fontId="21"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9" fillId="6" borderId="11" xfId="0" applyFont="1" applyFill="1" applyBorder="1" applyAlignment="1">
      <alignment horizontal="center" vertical="center" wrapText="1"/>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4" xfId="1" applyNumberFormat="1" applyFont="1" applyFill="1" applyBorder="1" applyAlignment="1">
      <alignment horizontal="center"/>
    </xf>
    <xf numFmtId="2" fontId="10" fillId="5" borderId="18" xfId="1" applyNumberFormat="1" applyFont="1" applyFill="1" applyBorder="1" applyAlignment="1">
      <alignment horizont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4" fontId="10" fillId="0" borderId="8" xfId="0" applyNumberFormat="1" applyFont="1" applyFill="1" applyBorder="1" applyAlignment="1">
      <alignment horizontal="left" wrapText="1"/>
    </xf>
    <xf numFmtId="4" fontId="1" fillId="0" borderId="8" xfId="0" applyNumberFormat="1" applyFont="1" applyFill="1" applyBorder="1" applyAlignment="1">
      <alignment horizontal="left" wrapText="1"/>
    </xf>
    <xf numFmtId="0" fontId="17" fillId="0" borderId="0" xfId="0" applyFont="1" applyAlignment="1">
      <alignment horizontal="left" wrapText="1"/>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5" fillId="0" borderId="14" xfId="0" applyFont="1" applyFill="1" applyBorder="1" applyAlignment="1">
      <alignment horizontal="left" vertical="center" wrapText="1"/>
    </xf>
    <xf numFmtId="0" fontId="15" fillId="0" borderId="15"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3.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2148289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1</xdr:col>
      <xdr:colOff>10160</xdr:colOff>
      <xdr:row>0</xdr:row>
      <xdr:rowOff>701040</xdr:rowOff>
    </xdr:from>
    <xdr:to>
      <xdr:col>1</xdr:col>
      <xdr:colOff>970160</xdr:colOff>
      <xdr:row>0</xdr:row>
      <xdr:rowOff>2141040</xdr:rowOff>
    </xdr:to>
    <xdr:pic>
      <xdr:nvPicPr>
        <xdr:cNvPr id="4" name="Grafik 3" descr="https://www.hobbykuechezug.ch/assets/images/4/werni_neu-9cffec63.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60880" y="701040"/>
          <a:ext cx="96000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965200</xdr:colOff>
      <xdr:row>0</xdr:row>
      <xdr:rowOff>701040</xdr:rowOff>
    </xdr:from>
    <xdr:to>
      <xdr:col>1</xdr:col>
      <xdr:colOff>2178683</xdr:colOff>
      <xdr:row>0</xdr:row>
      <xdr:rowOff>2141040</xdr:rowOff>
    </xdr:to>
    <xdr:pic>
      <xdr:nvPicPr>
        <xdr:cNvPr id="5" name="Grafik 4" descr="https://www.hobbykuechezug.ch/assets/images/c/R.Leuppi-893f0029.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15920" y="701040"/>
          <a:ext cx="1213483"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2174240</xdr:colOff>
      <xdr:row>0</xdr:row>
      <xdr:rowOff>701040</xdr:rowOff>
    </xdr:from>
    <xdr:to>
      <xdr:col>1</xdr:col>
      <xdr:colOff>3354568</xdr:colOff>
      <xdr:row>0</xdr:row>
      <xdr:rowOff>2141040</xdr:rowOff>
    </xdr:to>
    <xdr:pic>
      <xdr:nvPicPr>
        <xdr:cNvPr id="6" name="Grafik 5" descr="https://www.hobbykuechezug.ch/assets/images/d/daniel-23bdf655.jp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24960" y="701040"/>
          <a:ext cx="1180328"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3352800</xdr:colOff>
      <xdr:row>0</xdr:row>
      <xdr:rowOff>701040</xdr:rowOff>
    </xdr:from>
    <xdr:to>
      <xdr:col>1</xdr:col>
      <xdr:colOff>4432800</xdr:colOff>
      <xdr:row>0</xdr:row>
      <xdr:rowOff>2141040</xdr:rowOff>
    </xdr:to>
    <xdr:pic>
      <xdr:nvPicPr>
        <xdr:cNvPr id="7" name="Grafik 6" descr="https://www.hobbykuechezug.ch/assets/images/a/cyrill-7b375a7b.jp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03520" y="701040"/>
          <a:ext cx="108000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4429760</xdr:colOff>
      <xdr:row>0</xdr:row>
      <xdr:rowOff>701040</xdr:rowOff>
    </xdr:from>
    <xdr:to>
      <xdr:col>1</xdr:col>
      <xdr:colOff>5509760</xdr:colOff>
      <xdr:row>0</xdr:row>
      <xdr:rowOff>2141040</xdr:rowOff>
    </xdr:to>
    <xdr:pic>
      <xdr:nvPicPr>
        <xdr:cNvPr id="8" name="Grafik 7" descr="https://www.hobbykuechezug.ch/assets/images/3/ruedi-de4f098b.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380480" y="701040"/>
          <a:ext cx="1080000"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960120</xdr:colOff>
      <xdr:row>3</xdr:row>
      <xdr:rowOff>7620</xdr:rowOff>
    </xdr:from>
    <xdr:to>
      <xdr:col>6</xdr:col>
      <xdr:colOff>7620</xdr:colOff>
      <xdr:row>9</xdr:row>
      <xdr:rowOff>0</xdr:rowOff>
    </xdr:to>
    <xdr:pic>
      <xdr:nvPicPr>
        <xdr:cNvPr id="7" name="Grafik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51020" y="891540"/>
          <a:ext cx="218694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xdr:from>
      <xdr:col>3</xdr:col>
      <xdr:colOff>952500</xdr:colOff>
      <xdr:row>3</xdr:row>
      <xdr:rowOff>7620</xdr:rowOff>
    </xdr:from>
    <xdr:to>
      <xdr:col>6</xdr:col>
      <xdr:colOff>0</xdr:colOff>
      <xdr:row>9</xdr:row>
      <xdr:rowOff>1905</xdr:rowOff>
    </xdr:to>
    <xdr:pic>
      <xdr:nvPicPr>
        <xdr:cNvPr id="5" name="DF48B03E-0408-4925-944D-F7E668983EAD" descr="DF48B03E-0408-4925-944D-F7E668983EAD"/>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43400" y="891540"/>
          <a:ext cx="2186940" cy="1640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955040</xdr:colOff>
      <xdr:row>8</xdr:row>
      <xdr:rowOff>266700</xdr:rowOff>
    </xdr:from>
    <xdr:to>
      <xdr:col>6</xdr:col>
      <xdr:colOff>0</xdr:colOff>
      <xdr:row>14</xdr:row>
      <xdr:rowOff>259080</xdr:rowOff>
    </xdr:to>
    <xdr:pic>
      <xdr:nvPicPr>
        <xdr:cNvPr id="6" name="45D19BC7-6DBE-4CE0-8C88-78277F6B7965" descr="45D19BC7-6DBE-4CE0-8C88-78277F6B796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5940" y="2522220"/>
          <a:ext cx="218440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937260</xdr:colOff>
      <xdr:row>4</xdr:row>
      <xdr:rowOff>0</xdr:rowOff>
    </xdr:from>
    <xdr:to>
      <xdr:col>6</xdr:col>
      <xdr:colOff>0</xdr:colOff>
      <xdr:row>10</xdr:row>
      <xdr:rowOff>5715</xdr:rowOff>
    </xdr:to>
    <xdr:pic>
      <xdr:nvPicPr>
        <xdr:cNvPr id="5" name="Grafik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28160" y="1158240"/>
          <a:ext cx="2202180" cy="1651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937260</xdr:colOff>
      <xdr:row>10</xdr:row>
      <xdr:rowOff>7618</xdr:rowOff>
    </xdr:from>
    <xdr:to>
      <xdr:col>6</xdr:col>
      <xdr:colOff>0</xdr:colOff>
      <xdr:row>16</xdr:row>
      <xdr:rowOff>13333</xdr:rowOff>
    </xdr:to>
    <xdr:pic>
      <xdr:nvPicPr>
        <xdr:cNvPr id="6" name="Grafik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28160" y="2811778"/>
          <a:ext cx="2202180" cy="1651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xdr:from>
      <xdr:col>3</xdr:col>
      <xdr:colOff>944880</xdr:colOff>
      <xdr:row>3</xdr:row>
      <xdr:rowOff>7620</xdr:rowOff>
    </xdr:from>
    <xdr:to>
      <xdr:col>6</xdr:col>
      <xdr:colOff>0</xdr:colOff>
      <xdr:row>9</xdr:row>
      <xdr:rowOff>7620</xdr:rowOff>
    </xdr:to>
    <xdr:pic>
      <xdr:nvPicPr>
        <xdr:cNvPr id="5" name="ADBEDF35-915A-41F1-A80E-FB68913F230E" descr="ADBEDF35-915A-41F1-A80E-FB68913F230E"/>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35780" y="891540"/>
          <a:ext cx="219456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944880</xdr:colOff>
      <xdr:row>9</xdr:row>
      <xdr:rowOff>7620</xdr:rowOff>
    </xdr:from>
    <xdr:to>
      <xdr:col>6</xdr:col>
      <xdr:colOff>0</xdr:colOff>
      <xdr:row>15</xdr:row>
      <xdr:rowOff>7620</xdr:rowOff>
    </xdr:to>
    <xdr:pic>
      <xdr:nvPicPr>
        <xdr:cNvPr id="6" name="06E3482B-B011-499A-967A-4E7B4403B435" descr="06E3482B-B011-499A-967A-4E7B4403B43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35780" y="2537460"/>
          <a:ext cx="219456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411480</xdr:colOff>
      <xdr:row>3</xdr:row>
      <xdr:rowOff>0</xdr:rowOff>
    </xdr:from>
    <xdr:to>
      <xdr:col>6</xdr:col>
      <xdr:colOff>0</xdr:colOff>
      <xdr:row>10</xdr:row>
      <xdr:rowOff>266700</xdr:rowOff>
    </xdr:to>
    <xdr:pic>
      <xdr:nvPicPr>
        <xdr:cNvPr id="6" name="Grafik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92040" y="883920"/>
          <a:ext cx="1638300" cy="2186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opLeftCell="A7" zoomScale="75" zoomScaleNormal="75" zoomScalePageLayoutView="75" workbookViewId="0">
      <selection activeCell="C1" sqref="C1"/>
    </sheetView>
  </sheetViews>
  <sheetFormatPr baseColWidth="10" defaultColWidth="11.44140625" defaultRowHeight="30" customHeight="1" x14ac:dyDescent="0.25"/>
  <cols>
    <col min="1" max="1" width="28.44140625" style="16" customWidth="1"/>
    <col min="2" max="2" width="84.5546875" style="40" bestFit="1" customWidth="1"/>
  </cols>
  <sheetData>
    <row r="1" spans="1:9" ht="169.5" customHeight="1" x14ac:dyDescent="0.25">
      <c r="A1" s="29"/>
      <c r="B1"/>
    </row>
    <row r="2" spans="1:9" ht="27.75" customHeight="1" x14ac:dyDescent="0.25">
      <c r="C2" s="5"/>
    </row>
    <row r="3" spans="1:9" ht="48" customHeight="1" x14ac:dyDescent="0.25">
      <c r="A3" s="68" t="s">
        <v>18</v>
      </c>
      <c r="B3" s="57">
        <v>44273</v>
      </c>
      <c r="D3" s="16" t="s">
        <v>25</v>
      </c>
      <c r="E3" s="48"/>
      <c r="F3" s="48"/>
      <c r="G3" s="49"/>
      <c r="H3" s="49" t="s">
        <v>26</v>
      </c>
      <c r="I3" s="49">
        <v>0.25</v>
      </c>
    </row>
    <row r="4" spans="1:9" ht="27.75" customHeight="1" x14ac:dyDescent="0.3">
      <c r="A4" s="68"/>
      <c r="B4" s="58"/>
      <c r="D4" s="48"/>
      <c r="E4" s="48"/>
      <c r="F4" s="48"/>
      <c r="G4" s="49"/>
      <c r="H4" s="49" t="s">
        <v>34</v>
      </c>
      <c r="I4" s="49">
        <v>1.25</v>
      </c>
    </row>
    <row r="5" spans="1:9" ht="48" customHeight="1" x14ac:dyDescent="0.25">
      <c r="A5" s="68" t="s">
        <v>42</v>
      </c>
      <c r="B5" s="59" t="s">
        <v>43</v>
      </c>
      <c r="D5" s="50" t="s">
        <v>40</v>
      </c>
      <c r="E5" s="48"/>
      <c r="F5" s="48"/>
      <c r="G5" s="49"/>
      <c r="H5" s="49" t="s">
        <v>22</v>
      </c>
      <c r="I5" s="49" t="s">
        <v>27</v>
      </c>
    </row>
    <row r="6" spans="1:9" ht="30" customHeight="1" x14ac:dyDescent="0.3">
      <c r="A6" s="68"/>
      <c r="B6" s="58"/>
      <c r="D6" s="46"/>
      <c r="G6" s="49"/>
      <c r="H6" s="49" t="s">
        <v>35</v>
      </c>
      <c r="I6" s="49" t="s">
        <v>41</v>
      </c>
    </row>
    <row r="7" spans="1:9" ht="48" customHeight="1" x14ac:dyDescent="0.25">
      <c r="A7" s="68" t="s">
        <v>44</v>
      </c>
      <c r="B7" s="59" t="s">
        <v>45</v>
      </c>
      <c r="H7" s="49" t="s">
        <v>23</v>
      </c>
      <c r="I7" s="49">
        <v>1</v>
      </c>
    </row>
    <row r="8" spans="1:9" ht="30" customHeight="1" x14ac:dyDescent="0.3">
      <c r="A8" s="68"/>
      <c r="B8" s="58"/>
      <c r="H8" s="49" t="s">
        <v>24</v>
      </c>
      <c r="I8" s="49" t="s">
        <v>28</v>
      </c>
    </row>
    <row r="9" spans="1:9" ht="48" customHeight="1" x14ac:dyDescent="0.25">
      <c r="A9" s="68" t="s">
        <v>12</v>
      </c>
      <c r="B9" s="69" t="s">
        <v>46</v>
      </c>
      <c r="G9" s="47"/>
      <c r="H9" s="49" t="s">
        <v>29</v>
      </c>
      <c r="I9" s="49" t="s">
        <v>30</v>
      </c>
    </row>
    <row r="10" spans="1:9" ht="48" customHeight="1" x14ac:dyDescent="0.25">
      <c r="A10" s="68" t="s">
        <v>51</v>
      </c>
      <c r="B10" s="70" t="s">
        <v>49</v>
      </c>
    </row>
    <row r="11" spans="1:9" ht="48" customHeight="1" x14ac:dyDescent="0.25">
      <c r="A11" s="68" t="s">
        <v>50</v>
      </c>
      <c r="B11" s="71" t="s">
        <v>52</v>
      </c>
    </row>
    <row r="12" spans="1:9" ht="30" customHeight="1" x14ac:dyDescent="0.3">
      <c r="A12" s="68"/>
      <c r="B12" s="58"/>
    </row>
    <row r="13" spans="1:9" ht="48" customHeight="1" x14ac:dyDescent="0.25">
      <c r="A13" s="68" t="s">
        <v>13</v>
      </c>
      <c r="B13" s="59" t="s">
        <v>47</v>
      </c>
    </row>
    <row r="14" spans="1:9" s="6" customFormat="1" ht="30" customHeight="1" x14ac:dyDescent="0.3">
      <c r="A14" s="68"/>
      <c r="B14" s="58"/>
    </row>
    <row r="15" spans="1:9" ht="48" customHeight="1" x14ac:dyDescent="0.25">
      <c r="A15" s="68" t="s">
        <v>36</v>
      </c>
      <c r="B15" s="59"/>
    </row>
    <row r="16" spans="1:9" s="6" customFormat="1" ht="30" customHeight="1" x14ac:dyDescent="0.3">
      <c r="A16" s="68"/>
      <c r="B16" s="58"/>
    </row>
    <row r="17" spans="1:11" ht="48" customHeight="1" x14ac:dyDescent="0.25">
      <c r="A17" s="68" t="s">
        <v>17</v>
      </c>
      <c r="B17" s="59" t="s">
        <v>48</v>
      </c>
    </row>
    <row r="18" spans="1:11" ht="30" customHeight="1" x14ac:dyDescent="0.3">
      <c r="A18" s="68"/>
      <c r="B18" s="58"/>
    </row>
    <row r="19" spans="1:11" ht="48" customHeight="1" x14ac:dyDescent="0.3">
      <c r="A19" s="68" t="s">
        <v>14</v>
      </c>
      <c r="B19" s="60">
        <v>4</v>
      </c>
      <c r="D19" s="142"/>
      <c r="E19" s="142"/>
      <c r="F19" s="142"/>
      <c r="G19" s="142"/>
      <c r="H19" s="142"/>
      <c r="I19" s="142"/>
      <c r="J19" s="142"/>
      <c r="K19" s="142"/>
    </row>
    <row r="20" spans="1:11" ht="30" customHeight="1" x14ac:dyDescent="0.25">
      <c r="A20" s="56"/>
      <c r="B20" s="61"/>
      <c r="G20" s="4"/>
      <c r="H20" s="7"/>
    </row>
    <row r="21" spans="1:11" ht="30" customHeight="1" x14ac:dyDescent="0.25">
      <c r="G21" s="4"/>
    </row>
    <row r="22" spans="1:11" s="7" customFormat="1" ht="30" customHeight="1" x14ac:dyDescent="0.25">
      <c r="A22" s="14"/>
      <c r="B22" s="40"/>
      <c r="C22"/>
      <c r="D22"/>
      <c r="E22"/>
      <c r="F22"/>
      <c r="G22" s="4"/>
    </row>
    <row r="23" spans="1:11" ht="30" customHeight="1" x14ac:dyDescent="0.25">
      <c r="C23" s="7"/>
      <c r="D23" s="7"/>
    </row>
    <row r="24" spans="1:11" ht="30" customHeight="1" x14ac:dyDescent="0.25">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topLeftCell="A25" zoomScaleNormal="100" zoomScalePageLayoutView="70" workbookViewId="0">
      <selection activeCell="A33" sqref="A33"/>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t="str">
        <f>Menu!B5</f>
        <v>Pizza mit Sardellen, Kapern und Pecorino</v>
      </c>
      <c r="B2" s="43"/>
      <c r="C2" s="43"/>
      <c r="D2" s="41"/>
      <c r="E2" s="34" t="s">
        <v>21</v>
      </c>
      <c r="F2" s="35">
        <f>Menu!B19</f>
        <v>4</v>
      </c>
      <c r="I2" s="36">
        <v>4</v>
      </c>
      <c r="J2" s="24" t="s">
        <v>2</v>
      </c>
      <c r="L2" s="151" t="s">
        <v>25</v>
      </c>
      <c r="M2" s="152"/>
      <c r="N2"/>
      <c r="O2"/>
    </row>
    <row r="3" spans="1:18" s="10" customFormat="1" ht="21" customHeight="1" x14ac:dyDescent="0.25">
      <c r="A3" s="12" t="s">
        <v>1</v>
      </c>
      <c r="B3" s="62" t="s">
        <v>0</v>
      </c>
      <c r="C3" s="13" t="s">
        <v>9</v>
      </c>
      <c r="D3" s="37" t="s">
        <v>8</v>
      </c>
      <c r="E3" s="25" t="s">
        <v>6</v>
      </c>
      <c r="F3" s="9" t="s">
        <v>7</v>
      </c>
      <c r="I3" s="25" t="s">
        <v>11</v>
      </c>
      <c r="J3" s="11" t="s">
        <v>3</v>
      </c>
      <c r="L3" s="152"/>
      <c r="M3" s="152"/>
      <c r="N3"/>
      <c r="O3"/>
    </row>
    <row r="4" spans="1:18" ht="21.75" customHeight="1" x14ac:dyDescent="0.25">
      <c r="A4" s="72">
        <f t="shared" ref="A4:A11" si="0">ROUND(SUM(J4*$F$2),2)</f>
        <v>0.13</v>
      </c>
      <c r="B4" s="44" t="s">
        <v>26</v>
      </c>
      <c r="C4" s="52" t="s">
        <v>150</v>
      </c>
      <c r="D4" s="64"/>
      <c r="E4" s="38"/>
      <c r="F4" s="72">
        <f>SUM(E4*A4)</f>
        <v>0</v>
      </c>
      <c r="I4" s="117">
        <v>0.125</v>
      </c>
      <c r="J4" s="118">
        <f t="shared" ref="J4:J18" si="1">I4/$I$2</f>
        <v>3.125E-2</v>
      </c>
      <c r="K4" s="17"/>
      <c r="L4" s="49" t="s">
        <v>26</v>
      </c>
      <c r="M4" s="49">
        <v>0.25</v>
      </c>
      <c r="N4" s="48"/>
      <c r="P4" s="48"/>
      <c r="Q4" s="49"/>
      <c r="R4" s="49"/>
    </row>
    <row r="5" spans="1:18" ht="21.75" customHeight="1" x14ac:dyDescent="0.25">
      <c r="A5" s="73">
        <f t="shared" si="0"/>
        <v>1</v>
      </c>
      <c r="B5" s="45" t="s">
        <v>22</v>
      </c>
      <c r="C5" s="53" t="s">
        <v>63</v>
      </c>
      <c r="D5" s="65"/>
      <c r="E5" s="39"/>
      <c r="F5" s="73">
        <f t="shared" ref="F5:F20" si="2">SUM(E5*A5)</f>
        <v>0</v>
      </c>
      <c r="I5" s="119">
        <v>1</v>
      </c>
      <c r="J5" s="120">
        <f t="shared" si="1"/>
        <v>0.25</v>
      </c>
      <c r="K5" s="17"/>
      <c r="L5" s="49" t="s">
        <v>34</v>
      </c>
      <c r="M5" s="49">
        <v>1.25</v>
      </c>
      <c r="N5" s="48"/>
      <c r="P5" s="48"/>
      <c r="Q5" s="49"/>
      <c r="R5" s="49"/>
    </row>
    <row r="6" spans="1:18" ht="21.75" customHeight="1" x14ac:dyDescent="0.25">
      <c r="A6" s="73">
        <f t="shared" si="0"/>
        <v>0.03</v>
      </c>
      <c r="B6" s="45" t="s">
        <v>26</v>
      </c>
      <c r="C6" s="53" t="s">
        <v>64</v>
      </c>
      <c r="D6" s="65"/>
      <c r="E6" s="39"/>
      <c r="F6" s="73">
        <f t="shared" si="2"/>
        <v>0</v>
      </c>
      <c r="I6" s="119">
        <v>2.5000000000000001E-2</v>
      </c>
      <c r="J6" s="120">
        <f t="shared" si="1"/>
        <v>6.2500000000000003E-3</v>
      </c>
      <c r="K6" s="17"/>
      <c r="L6" s="49" t="s">
        <v>22</v>
      </c>
      <c r="M6" s="49" t="s">
        <v>27</v>
      </c>
      <c r="N6" s="48"/>
      <c r="P6" s="48"/>
      <c r="Q6" s="49"/>
      <c r="R6" s="49"/>
    </row>
    <row r="7" spans="1:18" ht="21.75" customHeight="1" x14ac:dyDescent="0.25">
      <c r="A7" s="73">
        <f t="shared" si="0"/>
        <v>1</v>
      </c>
      <c r="B7" s="45" t="s">
        <v>24</v>
      </c>
      <c r="C7" s="140" t="s">
        <v>65</v>
      </c>
      <c r="D7" s="65"/>
      <c r="E7" s="39"/>
      <c r="F7" s="73">
        <f t="shared" si="2"/>
        <v>0</v>
      </c>
      <c r="I7" s="119">
        <v>1</v>
      </c>
      <c r="J7" s="120">
        <f t="shared" si="1"/>
        <v>0.25</v>
      </c>
      <c r="K7" s="17"/>
      <c r="L7" s="49" t="s">
        <v>35</v>
      </c>
      <c r="M7" s="49" t="s">
        <v>32</v>
      </c>
      <c r="Q7" s="49"/>
    </row>
    <row r="8" spans="1:18" ht="21.75" customHeight="1" x14ac:dyDescent="0.25">
      <c r="A8" s="73">
        <f t="shared" si="0"/>
        <v>6</v>
      </c>
      <c r="B8" s="45" t="s">
        <v>66</v>
      </c>
      <c r="C8" s="53" t="s">
        <v>67</v>
      </c>
      <c r="D8" s="65"/>
      <c r="E8" s="39"/>
      <c r="F8" s="73">
        <f t="shared" si="2"/>
        <v>0</v>
      </c>
      <c r="I8" s="119">
        <v>6</v>
      </c>
      <c r="J8" s="120">
        <f t="shared" si="1"/>
        <v>1.5</v>
      </c>
      <c r="K8" s="17"/>
      <c r="L8" s="49" t="s">
        <v>23</v>
      </c>
      <c r="M8" s="49">
        <v>1</v>
      </c>
      <c r="Q8" s="49"/>
    </row>
    <row r="9" spans="1:18" ht="21.75" customHeight="1" x14ac:dyDescent="0.25">
      <c r="A9" s="73">
        <f t="shared" si="0"/>
        <v>0</v>
      </c>
      <c r="B9" s="45"/>
      <c r="C9" s="53" t="s">
        <v>68</v>
      </c>
      <c r="D9" s="65"/>
      <c r="E9" s="39"/>
      <c r="F9" s="73">
        <f t="shared" si="2"/>
        <v>0</v>
      </c>
      <c r="I9" s="119"/>
      <c r="J9" s="120">
        <f t="shared" si="1"/>
        <v>0</v>
      </c>
      <c r="K9" s="17"/>
      <c r="L9" s="49" t="s">
        <v>24</v>
      </c>
      <c r="M9" s="49" t="s">
        <v>28</v>
      </c>
      <c r="Q9" s="49"/>
    </row>
    <row r="10" spans="1:18" ht="21.75" customHeight="1" x14ac:dyDescent="0.25">
      <c r="A10" s="73">
        <f t="shared" si="0"/>
        <v>0</v>
      </c>
      <c r="B10" s="45"/>
      <c r="C10" s="53" t="s">
        <v>69</v>
      </c>
      <c r="D10" s="65"/>
      <c r="E10" s="39"/>
      <c r="F10" s="73">
        <f t="shared" si="2"/>
        <v>0</v>
      </c>
      <c r="I10" s="119"/>
      <c r="J10" s="120">
        <f t="shared" si="1"/>
        <v>0</v>
      </c>
      <c r="K10" s="17"/>
      <c r="L10" s="49" t="s">
        <v>29</v>
      </c>
      <c r="M10" s="49" t="s">
        <v>30</v>
      </c>
      <c r="Q10" s="49"/>
    </row>
    <row r="11" spans="1:18" ht="21.75" customHeight="1" x14ac:dyDescent="0.25">
      <c r="A11" s="73">
        <f t="shared" si="0"/>
        <v>0.02</v>
      </c>
      <c r="B11" s="45" t="s">
        <v>26</v>
      </c>
      <c r="C11" s="53" t="s">
        <v>70</v>
      </c>
      <c r="D11" s="65"/>
      <c r="E11" s="39"/>
      <c r="F11" s="73">
        <f t="shared" si="2"/>
        <v>0</v>
      </c>
      <c r="I11" s="119">
        <v>1.4999999999999999E-2</v>
      </c>
      <c r="J11" s="120">
        <f t="shared" si="1"/>
        <v>3.7499999999999999E-3</v>
      </c>
      <c r="K11" s="17"/>
      <c r="L11" s="50" t="s">
        <v>33</v>
      </c>
      <c r="Q11" s="49"/>
    </row>
    <row r="12" spans="1:18" ht="21.75" customHeight="1" x14ac:dyDescent="0.25">
      <c r="A12" s="73">
        <f t="shared" ref="A12:A20" si="3">ROUND(SUM(J12*$F$2),2)</f>
        <v>0.25</v>
      </c>
      <c r="B12" s="45" t="s">
        <v>24</v>
      </c>
      <c r="C12" s="53" t="s">
        <v>71</v>
      </c>
      <c r="D12" s="65"/>
      <c r="E12" s="39"/>
      <c r="F12" s="73">
        <f t="shared" si="2"/>
        <v>0</v>
      </c>
      <c r="I12" s="119">
        <v>0.25</v>
      </c>
      <c r="J12" s="120">
        <f t="shared" si="1"/>
        <v>6.25E-2</v>
      </c>
      <c r="K12" s="17"/>
      <c r="M12" s="10"/>
      <c r="Q12" s="49"/>
    </row>
    <row r="13" spans="1:18" ht="21.75" customHeight="1" x14ac:dyDescent="0.25">
      <c r="A13" s="73">
        <f t="shared" si="3"/>
        <v>0</v>
      </c>
      <c r="B13" s="45"/>
      <c r="C13" s="53" t="s">
        <v>72</v>
      </c>
      <c r="D13" s="65"/>
      <c r="E13" s="39"/>
      <c r="F13" s="73">
        <f t="shared" si="2"/>
        <v>0</v>
      </c>
      <c r="I13" s="119"/>
      <c r="J13" s="120">
        <f t="shared" si="1"/>
        <v>0</v>
      </c>
      <c r="K13" s="17"/>
      <c r="M13" s="10"/>
      <c r="Q13" s="49"/>
    </row>
    <row r="14" spans="1:18" ht="21.75" customHeight="1" x14ac:dyDescent="0.25">
      <c r="A14" s="73">
        <f t="shared" si="3"/>
        <v>0</v>
      </c>
      <c r="B14" s="45"/>
      <c r="C14" s="53"/>
      <c r="D14" s="65"/>
      <c r="E14" s="39"/>
      <c r="F14" s="73">
        <f t="shared" si="2"/>
        <v>0</v>
      </c>
      <c r="I14" s="119"/>
      <c r="J14" s="120">
        <f t="shared" si="1"/>
        <v>0</v>
      </c>
      <c r="K14" s="17"/>
      <c r="Q14" s="49"/>
    </row>
    <row r="15" spans="1:18" ht="21.75" customHeight="1" x14ac:dyDescent="0.25">
      <c r="A15" s="73">
        <f t="shared" si="3"/>
        <v>0</v>
      </c>
      <c r="B15" s="45"/>
      <c r="C15" s="53"/>
      <c r="D15" s="65"/>
      <c r="E15" s="39"/>
      <c r="F15" s="73">
        <f t="shared" si="2"/>
        <v>0</v>
      </c>
      <c r="I15" s="119"/>
      <c r="J15" s="120">
        <f t="shared" si="1"/>
        <v>0</v>
      </c>
      <c r="K15" s="17"/>
      <c r="Q15" s="49"/>
    </row>
    <row r="16" spans="1:18" ht="21.75" customHeight="1" x14ac:dyDescent="0.25">
      <c r="A16" s="73">
        <f t="shared" si="3"/>
        <v>0</v>
      </c>
      <c r="B16" s="45"/>
      <c r="C16" s="53"/>
      <c r="D16" s="65"/>
      <c r="E16" s="39"/>
      <c r="F16" s="73">
        <f t="shared" si="2"/>
        <v>0</v>
      </c>
      <c r="I16" s="119"/>
      <c r="J16" s="120">
        <f t="shared" si="1"/>
        <v>0</v>
      </c>
      <c r="K16" s="17"/>
      <c r="Q16" s="49"/>
    </row>
    <row r="17" spans="1:12" ht="21.75" customHeight="1" x14ac:dyDescent="0.25">
      <c r="A17" s="73">
        <f t="shared" si="3"/>
        <v>0</v>
      </c>
      <c r="B17" s="45"/>
      <c r="C17" s="53"/>
      <c r="D17" s="65"/>
      <c r="E17" s="39"/>
      <c r="F17" s="73">
        <f t="shared" si="2"/>
        <v>0</v>
      </c>
      <c r="I17" s="119"/>
      <c r="J17" s="120">
        <f t="shared" si="1"/>
        <v>0</v>
      </c>
      <c r="K17" s="17"/>
    </row>
    <row r="18" spans="1:12" ht="21.75" customHeight="1" x14ac:dyDescent="0.25">
      <c r="A18" s="74">
        <f t="shared" si="3"/>
        <v>0</v>
      </c>
      <c r="B18" s="45"/>
      <c r="C18" s="53"/>
      <c r="D18" s="65"/>
      <c r="E18" s="39"/>
      <c r="F18" s="74">
        <f t="shared" si="2"/>
        <v>0</v>
      </c>
      <c r="I18" s="119"/>
      <c r="J18" s="120">
        <f t="shared" si="1"/>
        <v>0</v>
      </c>
      <c r="K18" s="17"/>
    </row>
    <row r="19" spans="1:12" ht="21.75" customHeight="1" x14ac:dyDescent="0.25">
      <c r="A19" s="74">
        <f t="shared" si="3"/>
        <v>0</v>
      </c>
      <c r="B19" s="45"/>
      <c r="C19" s="53"/>
      <c r="D19" s="65"/>
      <c r="E19" s="39"/>
      <c r="F19" s="74">
        <f t="shared" si="2"/>
        <v>0</v>
      </c>
      <c r="I19" s="119"/>
      <c r="J19" s="120">
        <f t="shared" ref="J19:J20" si="4">I19/$I$2</f>
        <v>0</v>
      </c>
    </row>
    <row r="20" spans="1:12" ht="21.75" customHeight="1" x14ac:dyDescent="0.25">
      <c r="A20" s="74">
        <f t="shared" si="3"/>
        <v>0</v>
      </c>
      <c r="B20" s="55"/>
      <c r="C20" s="63"/>
      <c r="D20" s="66"/>
      <c r="E20" s="39"/>
      <c r="F20" s="75">
        <f t="shared" si="2"/>
        <v>0</v>
      </c>
      <c r="I20" s="121"/>
      <c r="J20" s="122">
        <f t="shared" si="4"/>
        <v>0</v>
      </c>
    </row>
    <row r="21" spans="1:12" s="3" customFormat="1" ht="22.5" customHeight="1" x14ac:dyDescent="0.25">
      <c r="A21" s="76" t="s">
        <v>19</v>
      </c>
      <c r="B21" s="77"/>
      <c r="C21" s="77"/>
      <c r="D21" s="78" t="s">
        <v>38</v>
      </c>
      <c r="E21" s="78"/>
      <c r="F21" s="79"/>
      <c r="G21"/>
      <c r="H21"/>
      <c r="L21" s="31"/>
    </row>
    <row r="22" spans="1:12" ht="31.5" customHeight="1" x14ac:dyDescent="0.25">
      <c r="A22" s="153" t="s">
        <v>73</v>
      </c>
      <c r="B22" s="154"/>
      <c r="C22" s="154"/>
      <c r="D22" s="154"/>
      <c r="E22" s="154"/>
      <c r="F22" s="155"/>
    </row>
    <row r="23" spans="1:12" ht="31.5" customHeight="1" x14ac:dyDescent="0.25">
      <c r="A23" s="143" t="s">
        <v>74</v>
      </c>
      <c r="B23" s="144"/>
      <c r="C23" s="144"/>
      <c r="D23" s="144"/>
      <c r="E23" s="144"/>
      <c r="F23" s="145"/>
    </row>
    <row r="24" spans="1:12" ht="31.5" customHeight="1" x14ac:dyDescent="0.25">
      <c r="A24" s="143" t="s">
        <v>75</v>
      </c>
      <c r="B24" s="144"/>
      <c r="C24" s="144"/>
      <c r="D24" s="144"/>
      <c r="E24" s="144"/>
      <c r="F24" s="145"/>
    </row>
    <row r="25" spans="1:12" ht="31.5" customHeight="1" x14ac:dyDescent="0.25">
      <c r="A25" s="143" t="s">
        <v>76</v>
      </c>
      <c r="B25" s="144"/>
      <c r="C25" s="144"/>
      <c r="D25" s="144"/>
      <c r="E25" s="144"/>
      <c r="F25" s="145"/>
    </row>
    <row r="26" spans="1:12" ht="31.5" customHeight="1" x14ac:dyDescent="0.25">
      <c r="A26" s="143" t="s">
        <v>77</v>
      </c>
      <c r="B26" s="144"/>
      <c r="C26" s="144"/>
      <c r="D26" s="144"/>
      <c r="E26" s="144"/>
      <c r="F26" s="145"/>
    </row>
    <row r="27" spans="1:12" ht="31.5" customHeight="1" x14ac:dyDescent="0.25">
      <c r="A27" s="143" t="s">
        <v>78</v>
      </c>
      <c r="B27" s="144"/>
      <c r="C27" s="144"/>
      <c r="D27" s="144"/>
      <c r="E27" s="144"/>
      <c r="F27" s="145"/>
    </row>
    <row r="28" spans="1:12" s="3" customFormat="1" ht="31.5" customHeight="1" x14ac:dyDescent="0.25">
      <c r="A28" s="143" t="s">
        <v>79</v>
      </c>
      <c r="B28" s="144"/>
      <c r="C28" s="144"/>
      <c r="D28" s="144"/>
      <c r="E28" s="144"/>
      <c r="F28" s="145"/>
      <c r="G28"/>
      <c r="H28"/>
    </row>
    <row r="29" spans="1:12" ht="31.5" customHeight="1" x14ac:dyDescent="0.25">
      <c r="A29" s="143" t="s">
        <v>80</v>
      </c>
      <c r="B29" s="144"/>
      <c r="C29" s="144"/>
      <c r="D29" s="144"/>
      <c r="E29" s="144"/>
      <c r="F29" s="145"/>
      <c r="I29" s="3"/>
      <c r="J29" s="3"/>
      <c r="K29" s="3"/>
      <c r="L29" s="3"/>
    </row>
    <row r="30" spans="1:12" ht="31.5" customHeight="1" x14ac:dyDescent="0.25">
      <c r="A30" s="143" t="s">
        <v>81</v>
      </c>
      <c r="B30" s="144"/>
      <c r="C30" s="144"/>
      <c r="D30" s="144"/>
      <c r="E30" s="144"/>
      <c r="F30" s="145"/>
      <c r="I30" s="3"/>
      <c r="J30" s="3"/>
      <c r="K30" s="3"/>
      <c r="L30" s="3"/>
    </row>
    <row r="31" spans="1:12" ht="31.5" customHeight="1" x14ac:dyDescent="0.25">
      <c r="A31" s="143" t="s">
        <v>82</v>
      </c>
      <c r="B31" s="144"/>
      <c r="C31" s="144"/>
      <c r="D31" s="144"/>
      <c r="E31" s="144"/>
      <c r="F31" s="145"/>
      <c r="I31" s="3"/>
      <c r="J31" s="3"/>
      <c r="K31" s="3"/>
      <c r="L31" s="3"/>
    </row>
    <row r="32" spans="1:12" ht="31.5" customHeight="1" x14ac:dyDescent="0.25">
      <c r="A32" s="146" t="s">
        <v>151</v>
      </c>
      <c r="B32" s="147"/>
      <c r="C32" s="147"/>
      <c r="D32" s="147"/>
      <c r="E32" s="147"/>
      <c r="F32" s="148"/>
    </row>
    <row r="33" spans="10:12" customFormat="1" x14ac:dyDescent="0.25">
      <c r="J33" s="3"/>
      <c r="L33" s="15"/>
    </row>
    <row r="34" spans="10:12" customFormat="1" x14ac:dyDescent="0.25">
      <c r="L34" s="15"/>
    </row>
    <row r="35" spans="10:12" customFormat="1" x14ac:dyDescent="0.25">
      <c r="L35" s="15"/>
    </row>
    <row r="36" spans="10:12" customFormat="1" x14ac:dyDescent="0.25">
      <c r="L36" s="15"/>
    </row>
    <row r="38" spans="10:12" customFormat="1" ht="13.8" x14ac:dyDescent="0.25">
      <c r="L38" s="51"/>
    </row>
    <row r="39" spans="10:12" customFormat="1" ht="13.8" x14ac:dyDescent="0.25">
      <c r="L39" s="51"/>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topLeftCell="A4" zoomScaleNormal="100" workbookViewId="0">
      <selection activeCell="A33" sqref="A33"/>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t="str">
        <f>Menu!B7</f>
        <v>Garnelen mit Kadayif (Engelshaar)-Mantel</v>
      </c>
      <c r="B2" s="43"/>
      <c r="C2" s="43"/>
      <c r="D2" s="41"/>
      <c r="E2" s="34" t="s">
        <v>21</v>
      </c>
      <c r="F2" s="35">
        <f>SUM(Menu!B19)</f>
        <v>4</v>
      </c>
      <c r="I2" s="36">
        <v>4</v>
      </c>
      <c r="J2" s="24" t="s">
        <v>2</v>
      </c>
      <c r="L2" s="151" t="s">
        <v>25</v>
      </c>
      <c r="M2" s="152"/>
      <c r="N2"/>
      <c r="O2"/>
    </row>
    <row r="3" spans="1:18" s="10" customFormat="1" ht="21" customHeight="1" x14ac:dyDescent="0.25">
      <c r="A3" s="12" t="s">
        <v>1</v>
      </c>
      <c r="B3" s="62" t="s">
        <v>0</v>
      </c>
      <c r="C3" s="13" t="s">
        <v>9</v>
      </c>
      <c r="D3" s="37" t="s">
        <v>8</v>
      </c>
      <c r="E3" s="25" t="s">
        <v>6</v>
      </c>
      <c r="F3" s="9" t="s">
        <v>7</v>
      </c>
      <c r="I3" s="25" t="s">
        <v>11</v>
      </c>
      <c r="J3" s="11" t="s">
        <v>3</v>
      </c>
      <c r="L3" s="152"/>
      <c r="M3" s="152"/>
      <c r="N3"/>
      <c r="O3"/>
    </row>
    <row r="4" spans="1:18" ht="21.75" customHeight="1" x14ac:dyDescent="0.25">
      <c r="A4" s="72">
        <f t="shared" ref="A4:A15" si="0">ROUND(SUM(J4*$F$2),2)</f>
        <v>16</v>
      </c>
      <c r="B4" s="44" t="s">
        <v>24</v>
      </c>
      <c r="C4" s="52" t="s">
        <v>104</v>
      </c>
      <c r="D4" s="64"/>
      <c r="E4" s="38"/>
      <c r="F4" s="72">
        <f t="shared" ref="F4:F20" si="1">SUM(E4*A4)</f>
        <v>0</v>
      </c>
      <c r="I4" s="117">
        <v>16</v>
      </c>
      <c r="J4" s="118">
        <f t="shared" ref="J4:J20" si="2">I4/$I$2</f>
        <v>4</v>
      </c>
      <c r="K4" s="17"/>
      <c r="L4" s="49" t="s">
        <v>26</v>
      </c>
      <c r="M4" s="49">
        <v>0.25</v>
      </c>
      <c r="N4" s="48"/>
      <c r="P4" s="48"/>
      <c r="Q4" s="49"/>
      <c r="R4" s="49"/>
    </row>
    <row r="5" spans="1:18" ht="21.75" customHeight="1" x14ac:dyDescent="0.25">
      <c r="A5" s="73">
        <f t="shared" si="0"/>
        <v>0.5</v>
      </c>
      <c r="B5" s="45" t="s">
        <v>23</v>
      </c>
      <c r="C5" s="53" t="s">
        <v>105</v>
      </c>
      <c r="D5" s="65"/>
      <c r="E5" s="39"/>
      <c r="F5" s="73">
        <f t="shared" si="1"/>
        <v>0</v>
      </c>
      <c r="I5" s="119">
        <v>0.5</v>
      </c>
      <c r="J5" s="120">
        <f t="shared" si="2"/>
        <v>0.125</v>
      </c>
      <c r="K5" s="17"/>
      <c r="L5" s="49" t="s">
        <v>34</v>
      </c>
      <c r="M5" s="49">
        <v>1.25</v>
      </c>
      <c r="N5" s="48"/>
      <c r="P5" s="48"/>
      <c r="Q5" s="49"/>
      <c r="R5" s="49"/>
    </row>
    <row r="6" spans="1:18" ht="21.75" customHeight="1" x14ac:dyDescent="0.25">
      <c r="A6" s="73">
        <f t="shared" si="0"/>
        <v>0.1</v>
      </c>
      <c r="B6" s="45" t="s">
        <v>26</v>
      </c>
      <c r="C6" s="53" t="s">
        <v>106</v>
      </c>
      <c r="D6" s="65"/>
      <c r="E6" s="39"/>
      <c r="F6" s="73">
        <f>SUM(E6*A6)</f>
        <v>0</v>
      </c>
      <c r="I6" s="119">
        <v>0.1</v>
      </c>
      <c r="J6" s="120">
        <f>I6/$I$2</f>
        <v>2.5000000000000001E-2</v>
      </c>
      <c r="K6" s="17"/>
      <c r="L6" s="49" t="s">
        <v>22</v>
      </c>
      <c r="M6" s="49" t="s">
        <v>27</v>
      </c>
      <c r="N6" s="48"/>
      <c r="P6" s="48"/>
      <c r="Q6" s="49"/>
      <c r="R6" s="49"/>
    </row>
    <row r="7" spans="1:18" ht="21.75" customHeight="1" x14ac:dyDescent="0.25">
      <c r="A7" s="73">
        <f t="shared" si="0"/>
        <v>1</v>
      </c>
      <c r="B7" s="45" t="s">
        <v>107</v>
      </c>
      <c r="C7" s="53" t="s">
        <v>108</v>
      </c>
      <c r="D7" s="65"/>
      <c r="E7" s="39"/>
      <c r="F7" s="73">
        <f>SUM(E7*A7)</f>
        <v>0</v>
      </c>
      <c r="I7" s="119">
        <v>1</v>
      </c>
      <c r="J7" s="120">
        <f t="shared" si="2"/>
        <v>0.25</v>
      </c>
      <c r="K7" s="17"/>
      <c r="L7" s="49" t="s">
        <v>35</v>
      </c>
      <c r="M7" s="49" t="s">
        <v>32</v>
      </c>
      <c r="Q7" s="49"/>
    </row>
    <row r="8" spans="1:18" ht="21.75" customHeight="1" x14ac:dyDescent="0.25">
      <c r="A8" s="73">
        <f t="shared" si="0"/>
        <v>0</v>
      </c>
      <c r="B8" s="45"/>
      <c r="C8" s="53" t="s">
        <v>54</v>
      </c>
      <c r="D8" s="65"/>
      <c r="E8" s="39"/>
      <c r="F8" s="73">
        <f>SUM(E8*A8)</f>
        <v>0</v>
      </c>
      <c r="I8" s="119"/>
      <c r="J8" s="120">
        <f t="shared" si="2"/>
        <v>0</v>
      </c>
      <c r="K8" s="17"/>
      <c r="L8" s="49" t="s">
        <v>23</v>
      </c>
      <c r="M8" s="49">
        <v>1</v>
      </c>
      <c r="Q8" s="49"/>
    </row>
    <row r="9" spans="1:18" ht="21.75" customHeight="1" x14ac:dyDescent="0.25">
      <c r="A9" s="73">
        <f t="shared" si="0"/>
        <v>0.12</v>
      </c>
      <c r="B9" s="45" t="s">
        <v>87</v>
      </c>
      <c r="C9" s="141" t="s">
        <v>111</v>
      </c>
      <c r="D9" s="65"/>
      <c r="E9" s="39"/>
      <c r="F9" s="73">
        <f t="shared" si="1"/>
        <v>0</v>
      </c>
      <c r="I9" s="119">
        <v>0.12</v>
      </c>
      <c r="J9" s="120">
        <f t="shared" si="2"/>
        <v>0.03</v>
      </c>
      <c r="K9" s="17"/>
      <c r="L9" s="49" t="s">
        <v>24</v>
      </c>
      <c r="M9" s="49" t="s">
        <v>28</v>
      </c>
      <c r="Q9" s="49"/>
    </row>
    <row r="10" spans="1:18" ht="21.75" customHeight="1" x14ac:dyDescent="0.25">
      <c r="A10" s="73">
        <f t="shared" si="0"/>
        <v>1</v>
      </c>
      <c r="B10" s="45" t="s">
        <v>24</v>
      </c>
      <c r="C10" s="53" t="s">
        <v>110</v>
      </c>
      <c r="D10" s="65"/>
      <c r="E10" s="39"/>
      <c r="F10" s="73">
        <f t="shared" si="1"/>
        <v>0</v>
      </c>
      <c r="I10" s="119">
        <v>1</v>
      </c>
      <c r="J10" s="120">
        <f t="shared" si="2"/>
        <v>0.25</v>
      </c>
      <c r="K10" s="17"/>
      <c r="L10" s="49" t="s">
        <v>29</v>
      </c>
      <c r="M10" s="49" t="s">
        <v>30</v>
      </c>
      <c r="Q10" s="49"/>
    </row>
    <row r="11" spans="1:18" ht="21.75" customHeight="1" x14ac:dyDescent="0.25">
      <c r="A11" s="73">
        <f t="shared" si="0"/>
        <v>2</v>
      </c>
      <c r="B11" s="45" t="s">
        <v>112</v>
      </c>
      <c r="C11" s="53" t="s">
        <v>90</v>
      </c>
      <c r="D11" s="65"/>
      <c r="E11" s="39"/>
      <c r="F11" s="73">
        <f t="shared" si="1"/>
        <v>0</v>
      </c>
      <c r="I11" s="119">
        <v>2</v>
      </c>
      <c r="J11" s="120">
        <f t="shared" si="2"/>
        <v>0.5</v>
      </c>
      <c r="K11" s="17"/>
      <c r="L11" s="50" t="s">
        <v>33</v>
      </c>
      <c r="Q11" s="49"/>
    </row>
    <row r="12" spans="1:18" ht="21.75" customHeight="1" x14ac:dyDescent="0.25">
      <c r="A12" s="73">
        <f t="shared" si="0"/>
        <v>2</v>
      </c>
      <c r="B12" s="45" t="s">
        <v>24</v>
      </c>
      <c r="C12" s="53" t="s">
        <v>113</v>
      </c>
      <c r="D12" s="65"/>
      <c r="E12" s="39"/>
      <c r="F12" s="73">
        <f t="shared" si="1"/>
        <v>0</v>
      </c>
      <c r="I12" s="119">
        <v>2</v>
      </c>
      <c r="J12" s="120">
        <f t="shared" si="2"/>
        <v>0.5</v>
      </c>
      <c r="K12" s="17"/>
      <c r="M12" s="10"/>
      <c r="Q12" s="49"/>
    </row>
    <row r="13" spans="1:18" ht="21.75" customHeight="1" x14ac:dyDescent="0.25">
      <c r="A13" s="73">
        <f t="shared" si="0"/>
        <v>1</v>
      </c>
      <c r="B13" s="45" t="s">
        <v>114</v>
      </c>
      <c r="C13" s="53" t="s">
        <v>115</v>
      </c>
      <c r="D13" s="65"/>
      <c r="E13" s="39"/>
      <c r="F13" s="73">
        <f t="shared" si="1"/>
        <v>0</v>
      </c>
      <c r="I13" s="119">
        <v>1</v>
      </c>
      <c r="J13" s="120">
        <f t="shared" si="2"/>
        <v>0.25</v>
      </c>
      <c r="K13" s="17"/>
      <c r="M13" s="10"/>
      <c r="Q13" s="49"/>
    </row>
    <row r="14" spans="1:18" ht="21.75" customHeight="1" x14ac:dyDescent="0.25">
      <c r="A14" s="73">
        <f t="shared" si="0"/>
        <v>0</v>
      </c>
      <c r="B14" s="45"/>
      <c r="C14" s="53" t="s">
        <v>116</v>
      </c>
      <c r="D14" s="65"/>
      <c r="E14" s="39"/>
      <c r="F14" s="73">
        <f t="shared" si="1"/>
        <v>0</v>
      </c>
      <c r="I14" s="119"/>
      <c r="J14" s="120">
        <f t="shared" si="2"/>
        <v>0</v>
      </c>
      <c r="K14" s="17"/>
      <c r="Q14" s="49"/>
    </row>
    <row r="15" spans="1:18" ht="21.75" customHeight="1" x14ac:dyDescent="0.25">
      <c r="A15" s="73">
        <f t="shared" si="0"/>
        <v>0.15</v>
      </c>
      <c r="B15" s="45" t="s">
        <v>34</v>
      </c>
      <c r="C15" s="53" t="s">
        <v>109</v>
      </c>
      <c r="D15" s="65"/>
      <c r="E15" s="39"/>
      <c r="F15" s="73">
        <f t="shared" si="1"/>
        <v>0</v>
      </c>
      <c r="I15" s="119">
        <v>0.15</v>
      </c>
      <c r="J15" s="120">
        <f t="shared" si="2"/>
        <v>3.7499999999999999E-2</v>
      </c>
      <c r="K15" s="17"/>
      <c r="Q15" s="49"/>
    </row>
    <row r="16" spans="1:18" ht="21.75" customHeight="1" x14ac:dyDescent="0.25">
      <c r="A16" s="73">
        <f>ROUND(SUM(J16*$F$2),2)</f>
        <v>0</v>
      </c>
      <c r="B16" s="45"/>
      <c r="C16" s="53"/>
      <c r="D16" s="65"/>
      <c r="E16" s="39"/>
      <c r="F16" s="73">
        <f t="shared" si="1"/>
        <v>0</v>
      </c>
      <c r="I16" s="119"/>
      <c r="J16" s="120">
        <f t="shared" si="2"/>
        <v>0</v>
      </c>
      <c r="K16" s="17"/>
      <c r="Q16" s="49"/>
    </row>
    <row r="17" spans="1:12" ht="21.75" customHeight="1" x14ac:dyDescent="0.25">
      <c r="A17" s="73">
        <f>ROUND(SUM(J17*$F$2),2)</f>
        <v>0</v>
      </c>
      <c r="B17" s="45"/>
      <c r="C17" s="53"/>
      <c r="D17" s="65"/>
      <c r="E17" s="39"/>
      <c r="F17" s="73">
        <f t="shared" si="1"/>
        <v>0</v>
      </c>
      <c r="I17" s="119"/>
      <c r="J17" s="120">
        <f t="shared" si="2"/>
        <v>0</v>
      </c>
      <c r="K17" s="17"/>
    </row>
    <row r="18" spans="1:12" ht="21.75" customHeight="1" x14ac:dyDescent="0.25">
      <c r="A18" s="74">
        <f>ROUND(SUM(J18*$F$2),2)</f>
        <v>0</v>
      </c>
      <c r="B18" s="45"/>
      <c r="C18" s="53"/>
      <c r="D18" s="65"/>
      <c r="E18" s="39"/>
      <c r="F18" s="74">
        <f t="shared" si="1"/>
        <v>0</v>
      </c>
      <c r="I18" s="119"/>
      <c r="J18" s="120">
        <f t="shared" si="2"/>
        <v>0</v>
      </c>
      <c r="K18" s="17"/>
    </row>
    <row r="19" spans="1:12" ht="21.75" customHeight="1" x14ac:dyDescent="0.25">
      <c r="A19" s="74">
        <f>ROUND(SUM(J19*$F$2),2)</f>
        <v>0</v>
      </c>
      <c r="B19" s="45"/>
      <c r="C19" s="53"/>
      <c r="D19" s="65"/>
      <c r="E19" s="39"/>
      <c r="F19" s="74">
        <f t="shared" si="1"/>
        <v>0</v>
      </c>
      <c r="I19" s="119"/>
      <c r="J19" s="120">
        <f t="shared" si="2"/>
        <v>0</v>
      </c>
    </row>
    <row r="20" spans="1:12" ht="21.75" customHeight="1" x14ac:dyDescent="0.25">
      <c r="A20" s="74">
        <f>ROUND(SUM(J20*$F$2),2)</f>
        <v>0</v>
      </c>
      <c r="B20" s="55"/>
      <c r="C20" s="63"/>
      <c r="D20" s="66"/>
      <c r="E20" s="39"/>
      <c r="F20" s="75">
        <f t="shared" si="1"/>
        <v>0</v>
      </c>
      <c r="I20" s="121"/>
      <c r="J20" s="122">
        <f t="shared" si="2"/>
        <v>0</v>
      </c>
    </row>
    <row r="21" spans="1:12" s="3" customFormat="1" ht="22.5" customHeight="1" x14ac:dyDescent="0.25">
      <c r="A21" s="76" t="s">
        <v>19</v>
      </c>
      <c r="B21" s="77"/>
      <c r="C21" s="77"/>
      <c r="D21" s="78" t="s">
        <v>38</v>
      </c>
      <c r="E21" s="78"/>
      <c r="F21" s="79"/>
      <c r="G21"/>
      <c r="H21"/>
      <c r="L21" s="31"/>
    </row>
    <row r="22" spans="1:12" ht="31.5" customHeight="1" x14ac:dyDescent="0.25">
      <c r="A22" s="153" t="s">
        <v>117</v>
      </c>
      <c r="B22" s="154"/>
      <c r="C22" s="154"/>
      <c r="D22" s="154"/>
      <c r="E22" s="154"/>
      <c r="F22" s="155"/>
    </row>
    <row r="23" spans="1:12" ht="31.5" customHeight="1" x14ac:dyDescent="0.25">
      <c r="A23" s="143" t="s">
        <v>118</v>
      </c>
      <c r="B23" s="144"/>
      <c r="C23" s="144"/>
      <c r="D23" s="144"/>
      <c r="E23" s="144"/>
      <c r="F23" s="145"/>
    </row>
    <row r="24" spans="1:12" ht="34.5" customHeight="1" x14ac:dyDescent="0.25">
      <c r="A24" s="143" t="s">
        <v>119</v>
      </c>
      <c r="B24" s="144"/>
      <c r="C24" s="144"/>
      <c r="D24" s="144"/>
      <c r="E24" s="144"/>
      <c r="F24" s="145"/>
    </row>
    <row r="25" spans="1:12" ht="34.5" customHeight="1" x14ac:dyDescent="0.25">
      <c r="A25" s="143" t="s">
        <v>120</v>
      </c>
      <c r="B25" s="144"/>
      <c r="C25" s="144"/>
      <c r="D25" s="144"/>
      <c r="E25" s="144"/>
      <c r="F25" s="145"/>
    </row>
    <row r="26" spans="1:12" ht="34.5" customHeight="1" x14ac:dyDescent="0.25">
      <c r="A26" s="143" t="s">
        <v>121</v>
      </c>
      <c r="B26" s="144"/>
      <c r="C26" s="144"/>
      <c r="D26" s="144"/>
      <c r="E26" s="144"/>
      <c r="F26" s="145"/>
    </row>
    <row r="27" spans="1:12" ht="34.5" customHeight="1" x14ac:dyDescent="0.25">
      <c r="A27" s="143" t="s">
        <v>122</v>
      </c>
      <c r="B27" s="144"/>
      <c r="C27" s="144"/>
      <c r="D27" s="144"/>
      <c r="E27" s="144"/>
      <c r="F27" s="145"/>
    </row>
    <row r="28" spans="1:12" s="3" customFormat="1" ht="34.5" customHeight="1" x14ac:dyDescent="0.25">
      <c r="A28" s="143" t="s">
        <v>123</v>
      </c>
      <c r="B28" s="144"/>
      <c r="C28" s="144"/>
      <c r="D28" s="144"/>
      <c r="E28" s="144"/>
      <c r="F28" s="145"/>
      <c r="G28"/>
      <c r="H28"/>
    </row>
    <row r="29" spans="1:12" ht="34.5" customHeight="1" x14ac:dyDescent="0.25">
      <c r="A29" s="143" t="s">
        <v>124</v>
      </c>
      <c r="B29" s="144"/>
      <c r="C29" s="144"/>
      <c r="D29" s="144"/>
      <c r="E29" s="144"/>
      <c r="F29" s="145"/>
      <c r="I29" s="3"/>
      <c r="J29" s="3"/>
      <c r="K29" s="3"/>
      <c r="L29" s="3"/>
    </row>
    <row r="30" spans="1:12" ht="34.5" customHeight="1" x14ac:dyDescent="0.25">
      <c r="A30" s="143" t="s">
        <v>125</v>
      </c>
      <c r="B30" s="144"/>
      <c r="C30" s="144"/>
      <c r="D30" s="144"/>
      <c r="E30" s="144"/>
      <c r="F30" s="145"/>
      <c r="I30" s="3"/>
      <c r="J30" s="3"/>
      <c r="K30" s="3"/>
      <c r="L30" s="3"/>
    </row>
    <row r="31" spans="1:12" ht="34.5" customHeight="1" x14ac:dyDescent="0.25">
      <c r="A31" s="143" t="s">
        <v>126</v>
      </c>
      <c r="B31" s="144"/>
      <c r="C31" s="144"/>
      <c r="D31" s="144"/>
      <c r="E31" s="144"/>
      <c r="F31" s="145"/>
      <c r="I31" s="3"/>
      <c r="J31" s="3"/>
      <c r="K31" s="3"/>
      <c r="L31" s="3"/>
    </row>
    <row r="32" spans="1:12" ht="34.5" customHeight="1" x14ac:dyDescent="0.25">
      <c r="A32" s="156" t="s">
        <v>152</v>
      </c>
      <c r="B32" s="147"/>
      <c r="C32" s="147"/>
      <c r="D32" s="147"/>
      <c r="E32" s="147"/>
      <c r="F32" s="148"/>
    </row>
    <row r="33" spans="5:12" x14ac:dyDescent="0.25">
      <c r="E33"/>
      <c r="I33"/>
      <c r="J33" s="3"/>
    </row>
    <row r="38" spans="5:12" ht="13.8" x14ac:dyDescent="0.25">
      <c r="E38"/>
      <c r="I38"/>
      <c r="L38" s="51"/>
    </row>
    <row r="39" spans="5:12" ht="13.8" x14ac:dyDescent="0.25">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topLeftCell="A22" zoomScaleNormal="100" workbookViewId="0">
      <selection activeCell="D15" sqref="D15"/>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t="str">
        <f>Menu!B9</f>
        <v>Red Snapper aus dem Ofen</v>
      </c>
      <c r="B2" s="43"/>
      <c r="C2" s="43"/>
      <c r="D2" s="41"/>
      <c r="E2" s="34" t="s">
        <v>21</v>
      </c>
      <c r="F2" s="35">
        <f>Menu!B19</f>
        <v>4</v>
      </c>
      <c r="I2" s="36">
        <v>2</v>
      </c>
      <c r="J2" s="24" t="s">
        <v>2</v>
      </c>
      <c r="L2" s="151" t="s">
        <v>25</v>
      </c>
      <c r="M2" s="152"/>
      <c r="N2"/>
      <c r="O2"/>
    </row>
    <row r="3" spans="1:18" s="10" customFormat="1" ht="21" customHeight="1" x14ac:dyDescent="0.25">
      <c r="A3" s="12" t="s">
        <v>1</v>
      </c>
      <c r="B3" s="62" t="s">
        <v>0</v>
      </c>
      <c r="C3" s="13" t="s">
        <v>9</v>
      </c>
      <c r="D3" s="37" t="s">
        <v>8</v>
      </c>
      <c r="E3" s="25" t="s">
        <v>6</v>
      </c>
      <c r="F3" s="9" t="s">
        <v>7</v>
      </c>
      <c r="I3" s="25" t="s">
        <v>11</v>
      </c>
      <c r="J3" s="11" t="s">
        <v>3</v>
      </c>
      <c r="L3" s="152"/>
      <c r="M3" s="152"/>
      <c r="N3"/>
      <c r="O3"/>
    </row>
    <row r="4" spans="1:18" ht="21.75" customHeight="1" x14ac:dyDescent="0.25">
      <c r="A4" s="72">
        <f>ROUND(SUM(J4*$F$2),2)</f>
        <v>1.6</v>
      </c>
      <c r="B4" s="44" t="s">
        <v>26</v>
      </c>
      <c r="C4" s="52" t="s">
        <v>103</v>
      </c>
      <c r="D4" s="64" t="s">
        <v>83</v>
      </c>
      <c r="E4" s="38"/>
      <c r="F4" s="72">
        <f t="shared" ref="F4:F19" si="0">SUM(E4*A4)</f>
        <v>0</v>
      </c>
      <c r="I4" s="117">
        <v>0.8</v>
      </c>
      <c r="J4" s="118">
        <f t="shared" ref="J4:J15" si="1">I4/$I$2</f>
        <v>0.4</v>
      </c>
      <c r="K4" s="17"/>
      <c r="L4" s="49" t="s">
        <v>26</v>
      </c>
      <c r="M4" s="49">
        <v>0.25</v>
      </c>
      <c r="N4" s="48"/>
      <c r="P4" s="48"/>
      <c r="Q4" s="49"/>
      <c r="R4" s="49"/>
    </row>
    <row r="5" spans="1:18" ht="21.75" customHeight="1" x14ac:dyDescent="0.25">
      <c r="A5" s="73">
        <f>ROUND(SUM(J5*$F$2),2)</f>
        <v>0</v>
      </c>
      <c r="B5" s="45"/>
      <c r="C5" s="53" t="s">
        <v>84</v>
      </c>
      <c r="D5" s="65"/>
      <c r="E5" s="39"/>
      <c r="F5" s="73">
        <f t="shared" si="0"/>
        <v>0</v>
      </c>
      <c r="I5" s="119"/>
      <c r="J5" s="120">
        <f t="shared" si="1"/>
        <v>0</v>
      </c>
      <c r="K5" s="17"/>
      <c r="L5" s="49" t="s">
        <v>34</v>
      </c>
      <c r="M5" s="49">
        <v>1.25</v>
      </c>
      <c r="N5" s="48"/>
      <c r="P5" s="48"/>
      <c r="Q5" s="49"/>
      <c r="R5" s="49"/>
    </row>
    <row r="6" spans="1:18" ht="21.75" customHeight="1" x14ac:dyDescent="0.25">
      <c r="A6" s="73">
        <f t="shared" ref="A6:A12" si="2">ROUND(SUM(J6*$F$2),2)</f>
        <v>0.2</v>
      </c>
      <c r="B6" s="45" t="s">
        <v>34</v>
      </c>
      <c r="C6" s="53" t="s">
        <v>85</v>
      </c>
      <c r="D6" s="65"/>
      <c r="E6" s="39"/>
      <c r="F6" s="73">
        <f t="shared" si="0"/>
        <v>0</v>
      </c>
      <c r="I6" s="119">
        <v>0.1</v>
      </c>
      <c r="J6" s="120">
        <f t="shared" si="1"/>
        <v>0.05</v>
      </c>
      <c r="K6" s="17"/>
      <c r="L6" s="49" t="s">
        <v>22</v>
      </c>
      <c r="M6" s="49" t="s">
        <v>27</v>
      </c>
      <c r="N6" s="48"/>
      <c r="P6" s="48"/>
      <c r="Q6" s="49"/>
      <c r="R6" s="49"/>
    </row>
    <row r="7" spans="1:18" ht="21.75" customHeight="1" x14ac:dyDescent="0.25">
      <c r="A7" s="73">
        <f t="shared" si="2"/>
        <v>40</v>
      </c>
      <c r="B7" s="45" t="s">
        <v>24</v>
      </c>
      <c r="C7" s="53" t="s">
        <v>86</v>
      </c>
      <c r="D7" s="65"/>
      <c r="E7" s="39"/>
      <c r="F7" s="73">
        <f t="shared" si="0"/>
        <v>0</v>
      </c>
      <c r="I7" s="119">
        <v>20</v>
      </c>
      <c r="J7" s="120">
        <f t="shared" si="1"/>
        <v>10</v>
      </c>
      <c r="K7" s="17"/>
      <c r="L7" s="49" t="s">
        <v>35</v>
      </c>
      <c r="M7" s="49" t="s">
        <v>32</v>
      </c>
      <c r="Q7" s="49"/>
    </row>
    <row r="8" spans="1:18" ht="21.75" customHeight="1" x14ac:dyDescent="0.25">
      <c r="A8" s="73">
        <f t="shared" si="2"/>
        <v>0.2</v>
      </c>
      <c r="B8" s="45" t="s">
        <v>26</v>
      </c>
      <c r="C8" s="53" t="s">
        <v>88</v>
      </c>
      <c r="D8" s="65"/>
      <c r="E8" s="39"/>
      <c r="F8" s="73">
        <f t="shared" si="0"/>
        <v>0</v>
      </c>
      <c r="I8" s="119">
        <v>0.1</v>
      </c>
      <c r="J8" s="120">
        <f t="shared" si="1"/>
        <v>0.05</v>
      </c>
      <c r="K8" s="17"/>
      <c r="L8" s="49" t="s">
        <v>23</v>
      </c>
      <c r="M8" s="49">
        <v>1</v>
      </c>
      <c r="Q8" s="49"/>
    </row>
    <row r="9" spans="1:18" ht="21.75" customHeight="1" x14ac:dyDescent="0.25">
      <c r="A9" s="73">
        <f t="shared" si="2"/>
        <v>2</v>
      </c>
      <c r="B9" s="45" t="s">
        <v>23</v>
      </c>
      <c r="C9" s="53" t="s">
        <v>89</v>
      </c>
      <c r="D9" s="65"/>
      <c r="E9" s="39"/>
      <c r="F9" s="73">
        <f t="shared" si="0"/>
        <v>0</v>
      </c>
      <c r="I9" s="119">
        <v>1</v>
      </c>
      <c r="J9" s="120">
        <f t="shared" si="1"/>
        <v>0.5</v>
      </c>
      <c r="K9" s="17"/>
      <c r="L9" s="49" t="s">
        <v>24</v>
      </c>
      <c r="M9" s="49" t="s">
        <v>28</v>
      </c>
      <c r="Q9" s="49"/>
    </row>
    <row r="10" spans="1:18" ht="21.75" customHeight="1" x14ac:dyDescent="0.25">
      <c r="A10" s="73">
        <f>ROUND(SUM(J10*$F$2),2)</f>
        <v>2</v>
      </c>
      <c r="B10" s="45" t="s">
        <v>23</v>
      </c>
      <c r="C10" s="53" t="s">
        <v>90</v>
      </c>
      <c r="D10" s="65"/>
      <c r="E10" s="39"/>
      <c r="F10" s="73">
        <f t="shared" si="0"/>
        <v>0</v>
      </c>
      <c r="I10" s="119">
        <v>1</v>
      </c>
      <c r="J10" s="120">
        <f t="shared" si="1"/>
        <v>0.5</v>
      </c>
      <c r="K10" s="17"/>
      <c r="L10" s="49" t="s">
        <v>29</v>
      </c>
      <c r="M10" s="49" t="s">
        <v>30</v>
      </c>
      <c r="Q10" s="49"/>
    </row>
    <row r="11" spans="1:18" ht="21.75" customHeight="1" x14ac:dyDescent="0.25">
      <c r="A11" s="73">
        <f>ROUND(SUM(J11*$F$2),2)</f>
        <v>2</v>
      </c>
      <c r="B11" s="45" t="s">
        <v>23</v>
      </c>
      <c r="C11" s="53" t="s">
        <v>91</v>
      </c>
      <c r="D11" s="65"/>
      <c r="E11" s="39"/>
      <c r="F11" s="73">
        <f t="shared" si="0"/>
        <v>0</v>
      </c>
      <c r="I11" s="119">
        <v>1</v>
      </c>
      <c r="J11" s="120">
        <f t="shared" si="1"/>
        <v>0.5</v>
      </c>
      <c r="K11" s="17"/>
      <c r="L11" s="50" t="s">
        <v>33</v>
      </c>
      <c r="Q11" s="49"/>
    </row>
    <row r="12" spans="1:18" ht="21.75" customHeight="1" x14ac:dyDescent="0.25">
      <c r="A12" s="73">
        <f t="shared" si="2"/>
        <v>0</v>
      </c>
      <c r="B12" s="45"/>
      <c r="C12" s="53" t="s">
        <v>92</v>
      </c>
      <c r="D12" s="65"/>
      <c r="E12" s="39"/>
      <c r="F12" s="73">
        <f t="shared" si="0"/>
        <v>0</v>
      </c>
      <c r="I12" s="119"/>
      <c r="J12" s="120">
        <f t="shared" si="1"/>
        <v>0</v>
      </c>
      <c r="K12" s="17"/>
      <c r="M12" s="10"/>
      <c r="Q12" s="49"/>
    </row>
    <row r="13" spans="1:18" ht="21.75" customHeight="1" x14ac:dyDescent="0.25">
      <c r="A13" s="73">
        <f t="shared" ref="A13:A20" si="3">ROUND(SUM(J13*$F$2),2)</f>
        <v>0</v>
      </c>
      <c r="B13" s="45"/>
      <c r="C13" s="53"/>
      <c r="D13" s="65"/>
      <c r="E13" s="39"/>
      <c r="F13" s="73">
        <f t="shared" si="0"/>
        <v>0</v>
      </c>
      <c r="I13" s="119"/>
      <c r="J13" s="120">
        <f t="shared" si="1"/>
        <v>0</v>
      </c>
      <c r="K13" s="17"/>
      <c r="M13" s="10"/>
      <c r="Q13" s="49"/>
    </row>
    <row r="14" spans="1:18" ht="21.75" customHeight="1" x14ac:dyDescent="0.25">
      <c r="A14" s="73">
        <f t="shared" si="3"/>
        <v>0</v>
      </c>
      <c r="B14" s="45"/>
      <c r="C14" s="53"/>
      <c r="D14" s="65"/>
      <c r="E14" s="39"/>
      <c r="F14" s="73">
        <f t="shared" si="0"/>
        <v>0</v>
      </c>
      <c r="I14" s="119"/>
      <c r="J14" s="120">
        <f t="shared" si="1"/>
        <v>0</v>
      </c>
      <c r="K14" s="17"/>
      <c r="Q14" s="49"/>
    </row>
    <row r="15" spans="1:18" ht="21.75" customHeight="1" x14ac:dyDescent="0.25">
      <c r="A15" s="73">
        <f t="shared" si="3"/>
        <v>0</v>
      </c>
      <c r="B15" s="45"/>
      <c r="C15" s="53"/>
      <c r="D15" s="65"/>
      <c r="E15" s="39"/>
      <c r="F15" s="73">
        <f t="shared" si="0"/>
        <v>0</v>
      </c>
      <c r="I15" s="119"/>
      <c r="J15" s="120">
        <f t="shared" si="1"/>
        <v>0</v>
      </c>
      <c r="K15" s="17"/>
      <c r="Q15" s="49"/>
    </row>
    <row r="16" spans="1:18" ht="21.75" customHeight="1" x14ac:dyDescent="0.25">
      <c r="A16" s="73">
        <f t="shared" si="3"/>
        <v>0</v>
      </c>
      <c r="B16" s="45"/>
      <c r="C16" s="53"/>
      <c r="D16" s="65"/>
      <c r="E16" s="39"/>
      <c r="F16" s="73">
        <f t="shared" si="0"/>
        <v>0</v>
      </c>
      <c r="I16" s="119"/>
      <c r="J16" s="120">
        <f t="shared" ref="J16:J20" si="4">I16/$I$2</f>
        <v>0</v>
      </c>
      <c r="K16" s="17"/>
      <c r="Q16" s="49"/>
    </row>
    <row r="17" spans="1:12" ht="21.75" customHeight="1" x14ac:dyDescent="0.25">
      <c r="A17" s="73">
        <f t="shared" si="3"/>
        <v>0</v>
      </c>
      <c r="B17" s="45"/>
      <c r="C17" s="53"/>
      <c r="D17" s="65"/>
      <c r="E17" s="39"/>
      <c r="F17" s="73">
        <f t="shared" si="0"/>
        <v>0</v>
      </c>
      <c r="I17" s="119"/>
      <c r="J17" s="120">
        <f t="shared" si="4"/>
        <v>0</v>
      </c>
      <c r="K17" s="17"/>
    </row>
    <row r="18" spans="1:12" ht="21.75" customHeight="1" x14ac:dyDescent="0.25">
      <c r="A18" s="74">
        <f t="shared" si="3"/>
        <v>0</v>
      </c>
      <c r="B18" s="45"/>
      <c r="C18" s="53"/>
      <c r="D18" s="65"/>
      <c r="E18" s="39"/>
      <c r="F18" s="74">
        <f t="shared" si="0"/>
        <v>0</v>
      </c>
      <c r="I18" s="119"/>
      <c r="J18" s="120">
        <f t="shared" si="4"/>
        <v>0</v>
      </c>
      <c r="K18" s="17"/>
    </row>
    <row r="19" spans="1:12" ht="21.75" customHeight="1" x14ac:dyDescent="0.25">
      <c r="A19" s="74">
        <f t="shared" si="3"/>
        <v>0</v>
      </c>
      <c r="B19" s="45"/>
      <c r="C19" s="53"/>
      <c r="D19" s="65"/>
      <c r="E19" s="39"/>
      <c r="F19" s="74">
        <f t="shared" si="0"/>
        <v>0</v>
      </c>
      <c r="I19" s="119"/>
      <c r="J19" s="120">
        <f t="shared" si="4"/>
        <v>0</v>
      </c>
    </row>
    <row r="20" spans="1:12" ht="21.75" customHeight="1" x14ac:dyDescent="0.25">
      <c r="A20" s="74">
        <f t="shared" si="3"/>
        <v>0</v>
      </c>
      <c r="B20" s="55"/>
      <c r="C20" s="63"/>
      <c r="D20" s="66"/>
      <c r="E20" s="39"/>
      <c r="F20" s="75">
        <f>SUM(E20*A20)</f>
        <v>0</v>
      </c>
      <c r="I20" s="121"/>
      <c r="J20" s="122">
        <f t="shared" si="4"/>
        <v>0</v>
      </c>
    </row>
    <row r="21" spans="1:12" s="3" customFormat="1" ht="22.5" customHeight="1" x14ac:dyDescent="0.25">
      <c r="A21" s="76" t="s">
        <v>19</v>
      </c>
      <c r="B21" s="77"/>
      <c r="C21" s="77"/>
      <c r="D21" s="78" t="s">
        <v>38</v>
      </c>
      <c r="E21" s="78"/>
      <c r="F21" s="79"/>
      <c r="G21"/>
      <c r="H21"/>
      <c r="L21" s="31"/>
    </row>
    <row r="22" spans="1:12" ht="31.5" customHeight="1" x14ac:dyDescent="0.25">
      <c r="A22" s="153" t="s">
        <v>93</v>
      </c>
      <c r="B22" s="154"/>
      <c r="C22" s="154"/>
      <c r="D22" s="154"/>
      <c r="E22" s="154"/>
      <c r="F22" s="155"/>
    </row>
    <row r="23" spans="1:12" ht="31.5" customHeight="1" x14ac:dyDescent="0.25">
      <c r="A23" s="143" t="s">
        <v>94</v>
      </c>
      <c r="B23" s="144"/>
      <c r="C23" s="144"/>
      <c r="D23" s="144"/>
      <c r="E23" s="144"/>
      <c r="F23" s="145"/>
    </row>
    <row r="24" spans="1:12" ht="31.5" customHeight="1" x14ac:dyDescent="0.25">
      <c r="A24" s="143" t="s">
        <v>95</v>
      </c>
      <c r="B24" s="144"/>
      <c r="C24" s="144"/>
      <c r="D24" s="144"/>
      <c r="E24" s="144"/>
      <c r="F24" s="145"/>
    </row>
    <row r="25" spans="1:12" ht="31.5" customHeight="1" x14ac:dyDescent="0.25">
      <c r="A25" s="143" t="s">
        <v>96</v>
      </c>
      <c r="B25" s="144"/>
      <c r="C25" s="144"/>
      <c r="D25" s="144"/>
      <c r="E25" s="144"/>
      <c r="F25" s="145"/>
    </row>
    <row r="26" spans="1:12" ht="31.5" customHeight="1" x14ac:dyDescent="0.25">
      <c r="A26" s="143" t="s">
        <v>97</v>
      </c>
      <c r="B26" s="144"/>
      <c r="C26" s="144"/>
      <c r="D26" s="144"/>
      <c r="E26" s="144"/>
      <c r="F26" s="145"/>
    </row>
    <row r="27" spans="1:12" ht="30" customHeight="1" x14ac:dyDescent="0.25">
      <c r="A27" s="143" t="s">
        <v>98</v>
      </c>
      <c r="B27" s="144"/>
      <c r="C27" s="144"/>
      <c r="D27" s="144"/>
      <c r="E27" s="144"/>
      <c r="F27" s="145"/>
    </row>
    <row r="28" spans="1:12" s="3" customFormat="1" ht="30" customHeight="1" x14ac:dyDescent="0.25">
      <c r="A28" s="143" t="s">
        <v>99</v>
      </c>
      <c r="B28" s="144"/>
      <c r="C28" s="144"/>
      <c r="D28" s="144"/>
      <c r="E28" s="144"/>
      <c r="F28" s="145"/>
      <c r="G28"/>
      <c r="H28"/>
    </row>
    <row r="29" spans="1:12" ht="30" customHeight="1" x14ac:dyDescent="0.25">
      <c r="A29" s="143" t="s">
        <v>100</v>
      </c>
      <c r="B29" s="144"/>
      <c r="C29" s="144"/>
      <c r="D29" s="144"/>
      <c r="E29" s="144"/>
      <c r="F29" s="145"/>
      <c r="I29" s="3"/>
      <c r="J29" s="3"/>
      <c r="K29" s="3"/>
      <c r="L29" s="3"/>
    </row>
    <row r="30" spans="1:12" ht="30" customHeight="1" x14ac:dyDescent="0.25">
      <c r="A30" s="143" t="s">
        <v>101</v>
      </c>
      <c r="B30" s="144"/>
      <c r="C30" s="144"/>
      <c r="D30" s="144"/>
      <c r="E30" s="144"/>
      <c r="F30" s="145"/>
      <c r="I30" s="3"/>
      <c r="J30" s="3"/>
      <c r="K30" s="3"/>
      <c r="L30" s="3"/>
    </row>
    <row r="31" spans="1:12" ht="30" customHeight="1" x14ac:dyDescent="0.25">
      <c r="A31" s="143" t="s">
        <v>102</v>
      </c>
      <c r="B31" s="144"/>
      <c r="C31" s="144"/>
      <c r="D31" s="144"/>
      <c r="E31" s="144"/>
      <c r="F31" s="145"/>
      <c r="I31" s="3"/>
      <c r="J31" s="3"/>
      <c r="K31" s="3"/>
      <c r="L31" s="3"/>
    </row>
    <row r="32" spans="1:12" ht="30" customHeight="1" x14ac:dyDescent="0.25">
      <c r="A32" s="156"/>
      <c r="B32" s="147"/>
      <c r="C32" s="147"/>
      <c r="D32" s="147"/>
      <c r="E32" s="147"/>
      <c r="F32" s="148"/>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opLeftCell="A13" zoomScaleNormal="100" workbookViewId="0">
      <selection activeCell="A29" sqref="A29:F29"/>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t="str">
        <f>Menu!B10</f>
        <v>Pizzateig zum Apero</v>
      </c>
      <c r="B2" s="43"/>
      <c r="C2" s="43"/>
      <c r="D2" s="41"/>
      <c r="E2" s="34" t="s">
        <v>21</v>
      </c>
      <c r="F2" s="35">
        <f>SUM(Menu!B19)</f>
        <v>4</v>
      </c>
      <c r="I2" s="36">
        <v>4</v>
      </c>
      <c r="J2" s="24" t="s">
        <v>2</v>
      </c>
      <c r="L2" s="151" t="s">
        <v>25</v>
      </c>
      <c r="M2" s="152"/>
      <c r="N2"/>
      <c r="O2"/>
    </row>
    <row r="3" spans="1:18" s="10" customFormat="1" ht="21" customHeight="1" x14ac:dyDescent="0.25">
      <c r="A3" s="12" t="s">
        <v>1</v>
      </c>
      <c r="B3" s="62" t="s">
        <v>0</v>
      </c>
      <c r="C3" s="13" t="s">
        <v>9</v>
      </c>
      <c r="D3" s="37" t="s">
        <v>8</v>
      </c>
      <c r="E3" s="25" t="s">
        <v>6</v>
      </c>
      <c r="F3" s="9" t="s">
        <v>7</v>
      </c>
      <c r="I3" s="25" t="s">
        <v>11</v>
      </c>
      <c r="J3" s="11" t="s">
        <v>3</v>
      </c>
      <c r="L3" s="152"/>
      <c r="M3" s="152"/>
      <c r="N3"/>
      <c r="O3"/>
    </row>
    <row r="4" spans="1:18" ht="21.75" customHeight="1" x14ac:dyDescent="0.25">
      <c r="A4" s="72">
        <f t="shared" ref="A4:A20" si="0">ROUND(SUM(J4*$F$2),2)</f>
        <v>0.15</v>
      </c>
      <c r="B4" s="44" t="s">
        <v>26</v>
      </c>
      <c r="C4" s="52" t="s">
        <v>53</v>
      </c>
      <c r="D4" s="64"/>
      <c r="E4" s="38"/>
      <c r="F4" s="72">
        <f t="shared" ref="F4:F20" si="1">SUM(E4*A4)</f>
        <v>0</v>
      </c>
      <c r="I4" s="117">
        <v>0.15</v>
      </c>
      <c r="J4" s="120">
        <f t="shared" ref="J4:J20" si="2">I4/$I$2</f>
        <v>3.7499999999999999E-2</v>
      </c>
      <c r="K4" s="17"/>
      <c r="L4" s="49" t="s">
        <v>26</v>
      </c>
      <c r="M4" s="49">
        <v>0.25</v>
      </c>
      <c r="N4" s="48"/>
      <c r="P4" s="48"/>
      <c r="Q4" s="49"/>
      <c r="R4" s="49"/>
    </row>
    <row r="5" spans="1:18" ht="21.75" customHeight="1" x14ac:dyDescent="0.25">
      <c r="A5" s="73">
        <f t="shared" si="0"/>
        <v>0.38</v>
      </c>
      <c r="B5" s="45" t="s">
        <v>35</v>
      </c>
      <c r="C5" s="53" t="s">
        <v>54</v>
      </c>
      <c r="D5" s="65"/>
      <c r="E5" s="39"/>
      <c r="F5" s="73">
        <f t="shared" si="1"/>
        <v>0</v>
      </c>
      <c r="I5" s="119">
        <v>0.375</v>
      </c>
      <c r="J5" s="120">
        <f t="shared" si="2"/>
        <v>9.375E-2</v>
      </c>
      <c r="K5" s="17"/>
      <c r="L5" s="49" t="s">
        <v>34</v>
      </c>
      <c r="M5" s="49">
        <v>1.25</v>
      </c>
      <c r="N5" s="48"/>
      <c r="P5" s="48"/>
      <c r="Q5" s="49"/>
      <c r="R5" s="49"/>
    </row>
    <row r="6" spans="1:18" ht="21.75" customHeight="1" x14ac:dyDescent="0.25">
      <c r="A6" s="73">
        <f t="shared" si="0"/>
        <v>0.01</v>
      </c>
      <c r="B6" s="45" t="s">
        <v>26</v>
      </c>
      <c r="C6" s="53" t="s">
        <v>55</v>
      </c>
      <c r="D6" s="65"/>
      <c r="E6" s="39"/>
      <c r="F6" s="73">
        <f t="shared" si="1"/>
        <v>0</v>
      </c>
      <c r="I6" s="119">
        <v>6.2500000000000003E-3</v>
      </c>
      <c r="J6" s="120">
        <f t="shared" si="2"/>
        <v>1.5625000000000001E-3</v>
      </c>
      <c r="K6" s="17"/>
      <c r="L6" s="49" t="s">
        <v>22</v>
      </c>
      <c r="M6" s="49" t="s">
        <v>27</v>
      </c>
      <c r="N6" s="48"/>
      <c r="P6" s="48"/>
      <c r="Q6" s="49"/>
      <c r="R6" s="49"/>
    </row>
    <row r="7" spans="1:18" ht="21.75" customHeight="1" x14ac:dyDescent="0.25">
      <c r="A7" s="73">
        <f t="shared" si="0"/>
        <v>0.08</v>
      </c>
      <c r="B7" s="45" t="s">
        <v>34</v>
      </c>
      <c r="C7" s="53" t="s">
        <v>56</v>
      </c>
      <c r="D7" s="65"/>
      <c r="E7" s="39"/>
      <c r="F7" s="73">
        <f t="shared" si="1"/>
        <v>0</v>
      </c>
      <c r="I7" s="119">
        <v>7.4999999999999997E-2</v>
      </c>
      <c r="J7" s="120">
        <f t="shared" si="2"/>
        <v>1.8749999999999999E-2</v>
      </c>
      <c r="K7" s="17"/>
      <c r="L7" s="49" t="s">
        <v>35</v>
      </c>
      <c r="M7" s="49" t="s">
        <v>32</v>
      </c>
      <c r="Q7" s="49"/>
    </row>
    <row r="8" spans="1:18" ht="21.75" customHeight="1" x14ac:dyDescent="0.25">
      <c r="A8" s="73">
        <f t="shared" si="0"/>
        <v>0.5</v>
      </c>
      <c r="B8" s="45" t="s">
        <v>22</v>
      </c>
      <c r="C8" s="53" t="s">
        <v>57</v>
      </c>
      <c r="D8" s="65"/>
      <c r="E8" s="39"/>
      <c r="F8" s="73">
        <f t="shared" si="1"/>
        <v>0</v>
      </c>
      <c r="I8" s="119">
        <v>0.5</v>
      </c>
      <c r="J8" s="120">
        <f t="shared" si="2"/>
        <v>0.125</v>
      </c>
      <c r="K8" s="17"/>
      <c r="L8" s="49" t="s">
        <v>23</v>
      </c>
      <c r="M8" s="49">
        <v>1</v>
      </c>
      <c r="Q8" s="49"/>
    </row>
    <row r="9" spans="1:18" ht="21.75" customHeight="1" x14ac:dyDescent="0.25">
      <c r="A9" s="73">
        <f t="shared" si="0"/>
        <v>0</v>
      </c>
      <c r="B9" s="45"/>
      <c r="C9" s="53"/>
      <c r="D9" s="65"/>
      <c r="E9" s="39"/>
      <c r="F9" s="73">
        <f t="shared" si="1"/>
        <v>0</v>
      </c>
      <c r="I9" s="119"/>
      <c r="J9" s="120">
        <f t="shared" si="2"/>
        <v>0</v>
      </c>
      <c r="K9" s="17"/>
      <c r="L9" s="49" t="s">
        <v>24</v>
      </c>
      <c r="M9" s="49" t="s">
        <v>28</v>
      </c>
      <c r="Q9" s="49"/>
    </row>
    <row r="10" spans="1:18" ht="21.75" customHeight="1" x14ac:dyDescent="0.25">
      <c r="A10" s="73">
        <f t="shared" si="0"/>
        <v>0</v>
      </c>
      <c r="B10" s="45"/>
      <c r="C10" s="53"/>
      <c r="D10" s="65"/>
      <c r="E10" s="39"/>
      <c r="F10" s="73">
        <f t="shared" si="1"/>
        <v>0</v>
      </c>
      <c r="I10" s="119"/>
      <c r="J10" s="120">
        <f t="shared" si="2"/>
        <v>0</v>
      </c>
      <c r="K10" s="17"/>
      <c r="L10" s="49" t="s">
        <v>29</v>
      </c>
      <c r="M10" s="49" t="s">
        <v>30</v>
      </c>
      <c r="Q10" s="49"/>
    </row>
    <row r="11" spans="1:18" ht="21.75" customHeight="1" x14ac:dyDescent="0.25">
      <c r="A11" s="73">
        <f t="shared" si="0"/>
        <v>0</v>
      </c>
      <c r="B11" s="45"/>
      <c r="C11" s="53"/>
      <c r="D11" s="65"/>
      <c r="E11" s="39"/>
      <c r="F11" s="73">
        <f t="shared" si="1"/>
        <v>0</v>
      </c>
      <c r="I11" s="119"/>
      <c r="J11" s="120">
        <f t="shared" si="2"/>
        <v>0</v>
      </c>
      <c r="K11" s="17"/>
      <c r="L11" s="50" t="s">
        <v>33</v>
      </c>
      <c r="Q11" s="49"/>
    </row>
    <row r="12" spans="1:18" ht="21.75" customHeight="1" x14ac:dyDescent="0.25">
      <c r="A12" s="73">
        <f t="shared" si="0"/>
        <v>0</v>
      </c>
      <c r="B12" s="45"/>
      <c r="C12" s="53"/>
      <c r="D12" s="65"/>
      <c r="E12" s="39"/>
      <c r="F12" s="73">
        <f t="shared" si="1"/>
        <v>0</v>
      </c>
      <c r="I12" s="119"/>
      <c r="J12" s="120">
        <f t="shared" si="2"/>
        <v>0</v>
      </c>
      <c r="K12" s="17"/>
      <c r="M12" s="10"/>
      <c r="Q12" s="49"/>
    </row>
    <row r="13" spans="1:18" ht="21.75" customHeight="1" x14ac:dyDescent="0.25">
      <c r="A13" s="73">
        <f t="shared" si="0"/>
        <v>0</v>
      </c>
      <c r="B13" s="45"/>
      <c r="C13" s="53"/>
      <c r="D13" s="65"/>
      <c r="E13" s="39"/>
      <c r="F13" s="73">
        <f t="shared" si="1"/>
        <v>0</v>
      </c>
      <c r="I13" s="119"/>
      <c r="J13" s="120">
        <f t="shared" si="2"/>
        <v>0</v>
      </c>
      <c r="K13" s="17"/>
      <c r="M13" s="10"/>
      <c r="Q13" s="49"/>
    </row>
    <row r="14" spans="1:18" ht="21.75" customHeight="1" x14ac:dyDescent="0.25">
      <c r="A14" s="73">
        <f t="shared" si="0"/>
        <v>0</v>
      </c>
      <c r="B14" s="45"/>
      <c r="C14" s="53"/>
      <c r="D14" s="65"/>
      <c r="E14" s="39"/>
      <c r="F14" s="73">
        <f t="shared" si="1"/>
        <v>0</v>
      </c>
      <c r="I14" s="119"/>
      <c r="J14" s="120">
        <f t="shared" si="2"/>
        <v>0</v>
      </c>
      <c r="K14" s="17"/>
      <c r="Q14" s="49"/>
    </row>
    <row r="15" spans="1:18" ht="21.75" customHeight="1" x14ac:dyDescent="0.25">
      <c r="A15" s="73">
        <f t="shared" si="0"/>
        <v>0</v>
      </c>
      <c r="B15" s="45"/>
      <c r="C15" s="53"/>
      <c r="D15" s="65"/>
      <c r="E15" s="39"/>
      <c r="F15" s="73">
        <f t="shared" si="1"/>
        <v>0</v>
      </c>
      <c r="I15" s="119"/>
      <c r="J15" s="120">
        <f t="shared" si="2"/>
        <v>0</v>
      </c>
      <c r="K15" s="17"/>
      <c r="Q15" s="49"/>
    </row>
    <row r="16" spans="1:18" ht="21.75" customHeight="1" x14ac:dyDescent="0.25">
      <c r="A16" s="73">
        <f t="shared" si="0"/>
        <v>0</v>
      </c>
      <c r="B16" s="45"/>
      <c r="C16" s="53"/>
      <c r="D16" s="65"/>
      <c r="E16" s="39"/>
      <c r="F16" s="73">
        <f t="shared" si="1"/>
        <v>0</v>
      </c>
      <c r="I16" s="119"/>
      <c r="J16" s="120">
        <f t="shared" si="2"/>
        <v>0</v>
      </c>
      <c r="K16" s="17"/>
      <c r="Q16" s="49"/>
    </row>
    <row r="17" spans="1:12" ht="21.75" customHeight="1" x14ac:dyDescent="0.25">
      <c r="A17" s="73">
        <f t="shared" si="0"/>
        <v>0</v>
      </c>
      <c r="B17" s="45"/>
      <c r="C17" s="53"/>
      <c r="D17" s="65"/>
      <c r="E17" s="39"/>
      <c r="F17" s="73">
        <f t="shared" si="1"/>
        <v>0</v>
      </c>
      <c r="I17" s="119"/>
      <c r="J17" s="120">
        <f t="shared" si="2"/>
        <v>0</v>
      </c>
      <c r="K17" s="17"/>
    </row>
    <row r="18" spans="1:12" ht="21.75" customHeight="1" x14ac:dyDescent="0.25">
      <c r="A18" s="74">
        <f t="shared" si="0"/>
        <v>0</v>
      </c>
      <c r="B18" s="45"/>
      <c r="C18" s="53"/>
      <c r="D18" s="65"/>
      <c r="E18" s="39"/>
      <c r="F18" s="74">
        <f t="shared" si="1"/>
        <v>0</v>
      </c>
      <c r="I18" s="119"/>
      <c r="J18" s="120">
        <f t="shared" si="2"/>
        <v>0</v>
      </c>
      <c r="K18" s="17"/>
    </row>
    <row r="19" spans="1:12" ht="21.75" customHeight="1" x14ac:dyDescent="0.25">
      <c r="A19" s="74">
        <f t="shared" si="0"/>
        <v>0</v>
      </c>
      <c r="B19" s="45"/>
      <c r="C19" s="53"/>
      <c r="D19" s="65"/>
      <c r="E19" s="39"/>
      <c r="F19" s="74">
        <f t="shared" si="1"/>
        <v>0</v>
      </c>
      <c r="I19" s="119"/>
      <c r="J19" s="120">
        <f t="shared" si="2"/>
        <v>0</v>
      </c>
    </row>
    <row r="20" spans="1:12" ht="21.75" customHeight="1" x14ac:dyDescent="0.25">
      <c r="A20" s="74">
        <f t="shared" si="0"/>
        <v>0</v>
      </c>
      <c r="B20" s="55"/>
      <c r="C20" s="63"/>
      <c r="D20" s="66"/>
      <c r="E20" s="39"/>
      <c r="F20" s="75">
        <f t="shared" si="1"/>
        <v>0</v>
      </c>
      <c r="I20" s="121"/>
      <c r="J20" s="122">
        <f t="shared" si="2"/>
        <v>0</v>
      </c>
    </row>
    <row r="21" spans="1:12" s="3" customFormat="1" ht="22.5" customHeight="1" x14ac:dyDescent="0.25">
      <c r="A21" s="76" t="s">
        <v>19</v>
      </c>
      <c r="B21" s="77"/>
      <c r="C21" s="77"/>
      <c r="D21" s="78" t="s">
        <v>38</v>
      </c>
      <c r="E21" s="78"/>
      <c r="F21" s="79"/>
      <c r="G21"/>
      <c r="H21"/>
      <c r="L21" s="31"/>
    </row>
    <row r="22" spans="1:12" ht="31.5" customHeight="1" x14ac:dyDescent="0.25">
      <c r="A22" s="153" t="s">
        <v>58</v>
      </c>
      <c r="B22" s="154"/>
      <c r="C22" s="154"/>
      <c r="D22" s="154"/>
      <c r="E22" s="154"/>
      <c r="F22" s="155"/>
    </row>
    <row r="23" spans="1:12" ht="29.25" customHeight="1" x14ac:dyDescent="0.25">
      <c r="A23" s="143" t="s">
        <v>59</v>
      </c>
      <c r="B23" s="144"/>
      <c r="C23" s="144"/>
      <c r="D23" s="144"/>
      <c r="E23" s="144"/>
      <c r="F23" s="145"/>
    </row>
    <row r="24" spans="1:12" ht="29.25" customHeight="1" x14ac:dyDescent="0.25">
      <c r="A24" s="143" t="s">
        <v>60</v>
      </c>
      <c r="B24" s="144"/>
      <c r="C24" s="144"/>
      <c r="D24" s="144"/>
      <c r="E24" s="144"/>
      <c r="F24" s="145"/>
    </row>
    <row r="25" spans="1:12" ht="29.25" customHeight="1" x14ac:dyDescent="0.25">
      <c r="A25" s="143" t="s">
        <v>61</v>
      </c>
      <c r="B25" s="144"/>
      <c r="C25" s="144"/>
      <c r="D25" s="144"/>
      <c r="E25" s="144"/>
      <c r="F25" s="145"/>
    </row>
    <row r="26" spans="1:12" ht="29.25" customHeight="1" x14ac:dyDescent="0.25">
      <c r="A26" s="143" t="s">
        <v>62</v>
      </c>
      <c r="B26" s="144"/>
      <c r="C26" s="144"/>
      <c r="D26" s="144"/>
      <c r="E26" s="144"/>
      <c r="F26" s="145"/>
    </row>
    <row r="27" spans="1:12" ht="29.25" customHeight="1" x14ac:dyDescent="0.25">
      <c r="A27" s="143"/>
      <c r="B27" s="144"/>
      <c r="C27" s="144"/>
      <c r="D27" s="144"/>
      <c r="E27" s="144"/>
      <c r="F27" s="145"/>
    </row>
    <row r="28" spans="1:12" s="3" customFormat="1" ht="29.25" customHeight="1" x14ac:dyDescent="0.25">
      <c r="A28" s="143"/>
      <c r="B28" s="144"/>
      <c r="C28" s="144"/>
      <c r="D28" s="144"/>
      <c r="E28" s="144"/>
      <c r="F28" s="145"/>
      <c r="G28"/>
      <c r="H28"/>
    </row>
    <row r="29" spans="1:12" ht="29.25" customHeight="1" x14ac:dyDescent="0.25">
      <c r="A29" s="143"/>
      <c r="B29" s="144"/>
      <c r="C29" s="144"/>
      <c r="D29" s="144"/>
      <c r="E29" s="144"/>
      <c r="F29" s="145"/>
      <c r="I29" s="3"/>
      <c r="J29" s="3"/>
      <c r="K29" s="3"/>
      <c r="L29" s="3"/>
    </row>
    <row r="30" spans="1:12" ht="29.25" customHeight="1" x14ac:dyDescent="0.25">
      <c r="A30" s="143"/>
      <c r="B30" s="144"/>
      <c r="C30" s="144"/>
      <c r="D30" s="144"/>
      <c r="E30" s="144"/>
      <c r="F30" s="145"/>
      <c r="I30" s="3"/>
      <c r="J30" s="3"/>
      <c r="K30" s="3"/>
      <c r="L30" s="3"/>
    </row>
    <row r="31" spans="1:12" ht="29.25" customHeight="1" x14ac:dyDescent="0.25">
      <c r="A31" s="143"/>
      <c r="B31" s="144"/>
      <c r="C31" s="144"/>
      <c r="D31" s="144"/>
      <c r="E31" s="144"/>
      <c r="F31" s="145"/>
      <c r="I31" s="3"/>
      <c r="J31" s="3"/>
      <c r="K31" s="3"/>
      <c r="L31" s="3"/>
    </row>
    <row r="32" spans="1:12" ht="29.25" customHeight="1" x14ac:dyDescent="0.25">
      <c r="A32" s="156"/>
      <c r="B32" s="147"/>
      <c r="C32" s="147"/>
      <c r="D32" s="147"/>
      <c r="E32" s="147"/>
      <c r="F32" s="148"/>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tabSelected="1" topLeftCell="A19" zoomScaleNormal="100" workbookViewId="0">
      <selection activeCell="A30" sqref="A30:F30"/>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t="str">
        <f>Menu!B11</f>
        <v>Engelshaar zur Vorspeise</v>
      </c>
      <c r="B2" s="43"/>
      <c r="C2" s="43"/>
      <c r="D2" s="41"/>
      <c r="E2" s="34" t="s">
        <v>21</v>
      </c>
      <c r="F2" s="35">
        <f>SUM(Menu!B19)</f>
        <v>4</v>
      </c>
      <c r="I2" s="36">
        <v>4</v>
      </c>
      <c r="J2" s="24" t="s">
        <v>2</v>
      </c>
      <c r="L2" s="151" t="s">
        <v>25</v>
      </c>
      <c r="M2" s="152"/>
      <c r="N2"/>
      <c r="O2"/>
    </row>
    <row r="3" spans="1:18" s="10" customFormat="1" ht="21" customHeight="1" x14ac:dyDescent="0.25">
      <c r="A3" s="12" t="s">
        <v>1</v>
      </c>
      <c r="B3" s="62" t="s">
        <v>0</v>
      </c>
      <c r="C3" s="13" t="s">
        <v>9</v>
      </c>
      <c r="D3" s="37" t="s">
        <v>8</v>
      </c>
      <c r="E3" s="25" t="s">
        <v>6</v>
      </c>
      <c r="F3" s="9" t="s">
        <v>7</v>
      </c>
      <c r="I3" s="25" t="s">
        <v>11</v>
      </c>
      <c r="J3" s="11" t="s">
        <v>3</v>
      </c>
      <c r="L3" s="152"/>
      <c r="M3" s="152"/>
      <c r="N3"/>
      <c r="O3"/>
    </row>
    <row r="4" spans="1:18" ht="21.75" customHeight="1" x14ac:dyDescent="0.25">
      <c r="A4" s="72">
        <f t="shared" ref="A4:A20" si="0">ROUND(SUM(J4*$F$2),2)</f>
        <v>0.2</v>
      </c>
      <c r="B4" s="44" t="s">
        <v>26</v>
      </c>
      <c r="C4" s="52" t="s">
        <v>127</v>
      </c>
      <c r="D4" s="64"/>
      <c r="E4" s="38"/>
      <c r="F4" s="72">
        <f t="shared" ref="F4:F20" si="1">SUM(E4*A4)</f>
        <v>0</v>
      </c>
      <c r="I4" s="117">
        <v>0.2</v>
      </c>
      <c r="J4" s="118">
        <f t="shared" ref="J4:J20" si="2">I4/$I$2</f>
        <v>0.05</v>
      </c>
      <c r="K4" s="17"/>
      <c r="L4" s="49" t="s">
        <v>26</v>
      </c>
      <c r="M4" s="49">
        <v>0.25</v>
      </c>
      <c r="N4" s="48"/>
      <c r="P4" s="48"/>
      <c r="Q4" s="49"/>
      <c r="R4" s="49"/>
    </row>
    <row r="5" spans="1:18" ht="21.75" customHeight="1" x14ac:dyDescent="0.25">
      <c r="A5" s="73">
        <f t="shared" si="0"/>
        <v>0.1</v>
      </c>
      <c r="B5" s="45" t="s">
        <v>26</v>
      </c>
      <c r="C5" s="53" t="s">
        <v>128</v>
      </c>
      <c r="D5" s="65"/>
      <c r="E5" s="39"/>
      <c r="F5" s="73">
        <f t="shared" si="1"/>
        <v>0</v>
      </c>
      <c r="I5" s="119">
        <v>0.1</v>
      </c>
      <c r="J5" s="120">
        <f t="shared" si="2"/>
        <v>2.5000000000000001E-2</v>
      </c>
      <c r="K5" s="17"/>
      <c r="L5" s="49" t="s">
        <v>34</v>
      </c>
      <c r="M5" s="49">
        <v>1.25</v>
      </c>
      <c r="N5" s="48"/>
      <c r="P5" s="48"/>
      <c r="Q5" s="49"/>
      <c r="R5" s="49"/>
    </row>
    <row r="6" spans="1:18" ht="21.75" customHeight="1" x14ac:dyDescent="0.25">
      <c r="A6" s="73">
        <f t="shared" si="0"/>
        <v>0.23</v>
      </c>
      <c r="B6" s="45" t="s">
        <v>34</v>
      </c>
      <c r="C6" s="53" t="s">
        <v>56</v>
      </c>
      <c r="D6" s="65"/>
      <c r="E6" s="39"/>
      <c r="F6" s="73">
        <f t="shared" si="1"/>
        <v>0</v>
      </c>
      <c r="I6" s="119">
        <v>0.23</v>
      </c>
      <c r="J6" s="120">
        <f t="shared" si="2"/>
        <v>5.7500000000000002E-2</v>
      </c>
      <c r="K6" s="17"/>
      <c r="L6" s="49" t="s">
        <v>22</v>
      </c>
      <c r="M6" s="49" t="s">
        <v>27</v>
      </c>
      <c r="N6" s="48"/>
      <c r="P6" s="48"/>
      <c r="Q6" s="49"/>
      <c r="R6" s="49"/>
    </row>
    <row r="7" spans="1:18" ht="21.75" customHeight="1" x14ac:dyDescent="0.25">
      <c r="A7" s="73">
        <f t="shared" si="0"/>
        <v>0.04</v>
      </c>
      <c r="B7" s="45" t="s">
        <v>34</v>
      </c>
      <c r="C7" s="53" t="s">
        <v>129</v>
      </c>
      <c r="D7" s="65"/>
      <c r="E7" s="39"/>
      <c r="F7" s="73">
        <f t="shared" si="1"/>
        <v>0</v>
      </c>
      <c r="I7" s="119">
        <v>0.04</v>
      </c>
      <c r="J7" s="120">
        <f t="shared" si="2"/>
        <v>0.01</v>
      </c>
      <c r="K7" s="17"/>
      <c r="L7" s="49" t="s">
        <v>35</v>
      </c>
      <c r="M7" s="49" t="s">
        <v>32</v>
      </c>
      <c r="Q7" s="49"/>
    </row>
    <row r="8" spans="1:18" ht="21.75" customHeight="1" x14ac:dyDescent="0.25">
      <c r="A8" s="73">
        <f t="shared" si="0"/>
        <v>1</v>
      </c>
      <c r="B8" s="45" t="s">
        <v>114</v>
      </c>
      <c r="C8" s="53" t="s">
        <v>54</v>
      </c>
      <c r="D8" s="65"/>
      <c r="E8" s="39"/>
      <c r="F8" s="73">
        <f t="shared" si="1"/>
        <v>0</v>
      </c>
      <c r="I8" s="119">
        <v>1</v>
      </c>
      <c r="J8" s="120">
        <f t="shared" si="2"/>
        <v>0.25</v>
      </c>
      <c r="K8" s="17"/>
      <c r="L8" s="49" t="s">
        <v>23</v>
      </c>
      <c r="M8" s="49">
        <v>1</v>
      </c>
      <c r="Q8" s="49"/>
    </row>
    <row r="9" spans="1:18" ht="21.75" customHeight="1" x14ac:dyDescent="0.25">
      <c r="A9" s="73">
        <f t="shared" si="0"/>
        <v>0</v>
      </c>
      <c r="B9" s="45"/>
      <c r="C9" s="53"/>
      <c r="D9" s="65"/>
      <c r="E9" s="39"/>
      <c r="F9" s="73">
        <f t="shared" si="1"/>
        <v>0</v>
      </c>
      <c r="I9" s="119"/>
      <c r="J9" s="120">
        <f t="shared" si="2"/>
        <v>0</v>
      </c>
      <c r="K9" s="17"/>
      <c r="L9" s="49" t="s">
        <v>24</v>
      </c>
      <c r="M9" s="49" t="s">
        <v>28</v>
      </c>
      <c r="Q9" s="49"/>
    </row>
    <row r="10" spans="1:18" ht="21.75" customHeight="1" x14ac:dyDescent="0.25">
      <c r="A10" s="73">
        <f t="shared" si="0"/>
        <v>0</v>
      </c>
      <c r="B10" s="45"/>
      <c r="C10" s="53"/>
      <c r="D10" s="65"/>
      <c r="E10" s="39"/>
      <c r="F10" s="73">
        <f t="shared" si="1"/>
        <v>0</v>
      </c>
      <c r="I10" s="119"/>
      <c r="J10" s="120">
        <f t="shared" si="2"/>
        <v>0</v>
      </c>
      <c r="K10" s="17"/>
      <c r="L10" s="49" t="s">
        <v>29</v>
      </c>
      <c r="M10" s="49" t="s">
        <v>30</v>
      </c>
      <c r="Q10" s="49"/>
    </row>
    <row r="11" spans="1:18" ht="21.75" customHeight="1" x14ac:dyDescent="0.25">
      <c r="A11" s="73">
        <f t="shared" si="0"/>
        <v>0</v>
      </c>
      <c r="B11" s="45"/>
      <c r="C11" s="53"/>
      <c r="D11" s="65"/>
      <c r="E11" s="39"/>
      <c r="F11" s="73">
        <f t="shared" si="1"/>
        <v>0</v>
      </c>
      <c r="I11" s="119"/>
      <c r="J11" s="120">
        <f t="shared" si="2"/>
        <v>0</v>
      </c>
      <c r="K11" s="17"/>
      <c r="L11" s="50" t="s">
        <v>33</v>
      </c>
      <c r="Q11" s="49"/>
    </row>
    <row r="12" spans="1:18" ht="21.75" customHeight="1" x14ac:dyDescent="0.25">
      <c r="A12" s="73">
        <f t="shared" si="0"/>
        <v>0</v>
      </c>
      <c r="B12" s="45"/>
      <c r="C12" s="53"/>
      <c r="D12" s="65"/>
      <c r="E12" s="39"/>
      <c r="F12" s="73">
        <f t="shared" si="1"/>
        <v>0</v>
      </c>
      <c r="I12" s="119"/>
      <c r="J12" s="120">
        <f t="shared" si="2"/>
        <v>0</v>
      </c>
      <c r="K12" s="17"/>
      <c r="M12" s="10"/>
      <c r="Q12" s="49"/>
    </row>
    <row r="13" spans="1:18" ht="21.75" customHeight="1" x14ac:dyDescent="0.25">
      <c r="A13" s="73">
        <f t="shared" si="0"/>
        <v>0</v>
      </c>
      <c r="B13" s="45"/>
      <c r="C13" s="53"/>
      <c r="D13" s="65"/>
      <c r="E13" s="39"/>
      <c r="F13" s="73">
        <f t="shared" si="1"/>
        <v>0</v>
      </c>
      <c r="I13" s="119"/>
      <c r="J13" s="120">
        <f t="shared" si="2"/>
        <v>0</v>
      </c>
      <c r="K13" s="17"/>
      <c r="M13" s="10"/>
      <c r="Q13" s="49"/>
    </row>
    <row r="14" spans="1:18" ht="21.75" customHeight="1" x14ac:dyDescent="0.25">
      <c r="A14" s="73">
        <f t="shared" si="0"/>
        <v>0</v>
      </c>
      <c r="B14" s="45"/>
      <c r="C14" s="53"/>
      <c r="D14" s="65"/>
      <c r="E14" s="39"/>
      <c r="F14" s="73">
        <f t="shared" si="1"/>
        <v>0</v>
      </c>
      <c r="I14" s="119"/>
      <c r="J14" s="120">
        <f t="shared" si="2"/>
        <v>0</v>
      </c>
      <c r="K14" s="17"/>
      <c r="Q14" s="49"/>
    </row>
    <row r="15" spans="1:18" ht="21.75" customHeight="1" x14ac:dyDescent="0.25">
      <c r="A15" s="73">
        <f t="shared" si="0"/>
        <v>0</v>
      </c>
      <c r="B15" s="45"/>
      <c r="C15" s="53"/>
      <c r="D15" s="65"/>
      <c r="E15" s="39"/>
      <c r="F15" s="73">
        <f t="shared" si="1"/>
        <v>0</v>
      </c>
      <c r="I15" s="119"/>
      <c r="J15" s="120">
        <f t="shared" si="2"/>
        <v>0</v>
      </c>
      <c r="K15" s="17"/>
      <c r="Q15" s="49"/>
    </row>
    <row r="16" spans="1:18" ht="21.75" customHeight="1" x14ac:dyDescent="0.25">
      <c r="A16" s="73">
        <f t="shared" si="0"/>
        <v>0</v>
      </c>
      <c r="B16" s="45"/>
      <c r="C16" s="53"/>
      <c r="D16" s="65"/>
      <c r="E16" s="39"/>
      <c r="F16" s="73">
        <f t="shared" si="1"/>
        <v>0</v>
      </c>
      <c r="I16" s="119"/>
      <c r="J16" s="120">
        <f t="shared" si="2"/>
        <v>0</v>
      </c>
      <c r="K16" s="17"/>
      <c r="Q16" s="49"/>
    </row>
    <row r="17" spans="1:12" ht="21.75" customHeight="1" x14ac:dyDescent="0.25">
      <c r="A17" s="73">
        <f t="shared" si="0"/>
        <v>0</v>
      </c>
      <c r="B17" s="45"/>
      <c r="C17" s="53"/>
      <c r="D17" s="65"/>
      <c r="E17" s="39"/>
      <c r="F17" s="73">
        <f t="shared" si="1"/>
        <v>0</v>
      </c>
      <c r="I17" s="119"/>
      <c r="J17" s="120">
        <f t="shared" si="2"/>
        <v>0</v>
      </c>
      <c r="K17" s="17"/>
    </row>
    <row r="18" spans="1:12" ht="21.75" customHeight="1" x14ac:dyDescent="0.25">
      <c r="A18" s="74">
        <f t="shared" si="0"/>
        <v>0</v>
      </c>
      <c r="B18" s="45"/>
      <c r="C18" s="53"/>
      <c r="D18" s="65"/>
      <c r="E18" s="39"/>
      <c r="F18" s="74">
        <f t="shared" si="1"/>
        <v>0</v>
      </c>
      <c r="I18" s="119"/>
      <c r="J18" s="120">
        <f t="shared" si="2"/>
        <v>0</v>
      </c>
      <c r="K18" s="17"/>
    </row>
    <row r="19" spans="1:12" ht="21.75" customHeight="1" x14ac:dyDescent="0.25">
      <c r="A19" s="74">
        <f t="shared" si="0"/>
        <v>0</v>
      </c>
      <c r="B19" s="45"/>
      <c r="C19" s="53"/>
      <c r="D19" s="65"/>
      <c r="E19" s="39"/>
      <c r="F19" s="74">
        <f t="shared" si="1"/>
        <v>0</v>
      </c>
      <c r="I19" s="119"/>
      <c r="J19" s="120">
        <f t="shared" si="2"/>
        <v>0</v>
      </c>
    </row>
    <row r="20" spans="1:12" ht="21.75" customHeight="1" x14ac:dyDescent="0.25">
      <c r="A20" s="74">
        <f t="shared" si="0"/>
        <v>0</v>
      </c>
      <c r="B20" s="55"/>
      <c r="C20" s="63"/>
      <c r="D20" s="66"/>
      <c r="E20" s="39"/>
      <c r="F20" s="75">
        <f t="shared" si="1"/>
        <v>0</v>
      </c>
      <c r="I20" s="121"/>
      <c r="J20" s="122">
        <f t="shared" si="2"/>
        <v>0</v>
      </c>
    </row>
    <row r="21" spans="1:12" s="3" customFormat="1" ht="22.5" customHeight="1" x14ac:dyDescent="0.25">
      <c r="A21" s="76" t="s">
        <v>19</v>
      </c>
      <c r="B21" s="77"/>
      <c r="C21" s="77"/>
      <c r="D21" s="78" t="s">
        <v>38</v>
      </c>
      <c r="E21" s="78"/>
      <c r="F21" s="79"/>
      <c r="G21"/>
      <c r="H21"/>
      <c r="L21" s="31"/>
    </row>
    <row r="22" spans="1:12" ht="31.5" customHeight="1" x14ac:dyDescent="0.25">
      <c r="A22" s="153" t="s">
        <v>153</v>
      </c>
      <c r="B22" s="154"/>
      <c r="C22" s="154"/>
      <c r="D22" s="154"/>
      <c r="E22" s="154"/>
      <c r="F22" s="155"/>
    </row>
    <row r="23" spans="1:12" ht="29.25" customHeight="1" x14ac:dyDescent="0.25">
      <c r="A23" s="143" t="s">
        <v>154</v>
      </c>
      <c r="B23" s="144"/>
      <c r="C23" s="144"/>
      <c r="D23" s="144"/>
      <c r="E23" s="144"/>
      <c r="F23" s="145"/>
    </row>
    <row r="24" spans="1:12" ht="29.25" customHeight="1" x14ac:dyDescent="0.25">
      <c r="A24" s="143" t="s">
        <v>130</v>
      </c>
      <c r="B24" s="144"/>
      <c r="C24" s="144"/>
      <c r="D24" s="144"/>
      <c r="E24" s="144"/>
      <c r="F24" s="145"/>
    </row>
    <row r="25" spans="1:12" ht="29.25" customHeight="1" x14ac:dyDescent="0.25">
      <c r="A25" s="143" t="s">
        <v>131</v>
      </c>
      <c r="B25" s="144"/>
      <c r="C25" s="144"/>
      <c r="D25" s="144"/>
      <c r="E25" s="144"/>
      <c r="F25" s="145"/>
    </row>
    <row r="26" spans="1:12" ht="29.25" customHeight="1" x14ac:dyDescent="0.25">
      <c r="A26" s="143" t="s">
        <v>132</v>
      </c>
      <c r="B26" s="144"/>
      <c r="C26" s="144"/>
      <c r="D26" s="144"/>
      <c r="E26" s="144"/>
      <c r="F26" s="145"/>
    </row>
    <row r="27" spans="1:12" ht="29.25" customHeight="1" x14ac:dyDescent="0.25">
      <c r="A27" s="143" t="s">
        <v>133</v>
      </c>
      <c r="B27" s="144"/>
      <c r="C27" s="144"/>
      <c r="D27" s="144"/>
      <c r="E27" s="144"/>
      <c r="F27" s="145"/>
    </row>
    <row r="28" spans="1:12" s="3" customFormat="1" ht="29.25" customHeight="1" x14ac:dyDescent="0.25">
      <c r="A28" s="143" t="s">
        <v>134</v>
      </c>
      <c r="B28" s="144"/>
      <c r="C28" s="144"/>
      <c r="D28" s="144"/>
      <c r="E28" s="144"/>
      <c r="F28" s="145"/>
      <c r="G28"/>
      <c r="H28"/>
    </row>
    <row r="29" spans="1:12" ht="29.25" customHeight="1" x14ac:dyDescent="0.25">
      <c r="A29" s="143" t="s">
        <v>135</v>
      </c>
      <c r="B29" s="144"/>
      <c r="C29" s="144"/>
      <c r="D29" s="144"/>
      <c r="E29" s="144"/>
      <c r="F29" s="145"/>
      <c r="I29" s="3"/>
      <c r="J29" s="3"/>
      <c r="K29" s="3"/>
      <c r="L29" s="3"/>
    </row>
    <row r="30" spans="1:12" ht="29.25" customHeight="1" x14ac:dyDescent="0.25">
      <c r="A30" s="143" t="s">
        <v>159</v>
      </c>
      <c r="B30" s="144"/>
      <c r="C30" s="144"/>
      <c r="D30" s="144"/>
      <c r="E30" s="144"/>
      <c r="F30" s="145"/>
      <c r="I30" s="3"/>
      <c r="J30" s="3"/>
      <c r="K30" s="3"/>
      <c r="L30" s="3"/>
    </row>
    <row r="31" spans="1:12" ht="29.25" customHeight="1" x14ac:dyDescent="0.25">
      <c r="A31" s="143" t="s">
        <v>136</v>
      </c>
      <c r="B31" s="144"/>
      <c r="C31" s="144"/>
      <c r="D31" s="144"/>
      <c r="E31" s="144"/>
      <c r="F31" s="145"/>
      <c r="I31" s="3"/>
      <c r="J31" s="3"/>
      <c r="K31" s="3"/>
      <c r="L31" s="3"/>
    </row>
    <row r="32" spans="1:12" ht="29.25" customHeight="1" x14ac:dyDescent="0.25">
      <c r="A32" s="156"/>
      <c r="B32" s="147"/>
      <c r="C32" s="147"/>
      <c r="D32" s="147"/>
      <c r="E32" s="147"/>
      <c r="F32" s="148"/>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topLeftCell="A22" zoomScaleNormal="100" workbookViewId="0">
      <selection activeCell="A31" sqref="A31:F31"/>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t="str">
        <f>Menu!B13</f>
        <v>Pistazieneis mit Basilikum und Olivenöl</v>
      </c>
      <c r="B2" s="43"/>
      <c r="C2" s="43"/>
      <c r="D2" s="41"/>
      <c r="E2" s="34" t="s">
        <v>21</v>
      </c>
      <c r="F2" s="35">
        <f>SUM(Menu!B19)</f>
        <v>4</v>
      </c>
      <c r="I2" s="36">
        <v>4</v>
      </c>
      <c r="J2" s="24" t="s">
        <v>2</v>
      </c>
      <c r="L2" s="151" t="s">
        <v>25</v>
      </c>
      <c r="M2" s="152"/>
      <c r="N2"/>
      <c r="O2"/>
    </row>
    <row r="3" spans="1:18" s="10" customFormat="1" ht="21" customHeight="1" x14ac:dyDescent="0.25">
      <c r="A3" s="12" t="s">
        <v>1</v>
      </c>
      <c r="B3" s="62" t="s">
        <v>0</v>
      </c>
      <c r="C3" s="13" t="s">
        <v>10</v>
      </c>
      <c r="D3" s="37" t="s">
        <v>8</v>
      </c>
      <c r="E3" s="25" t="s">
        <v>6</v>
      </c>
      <c r="F3" s="9" t="s">
        <v>7</v>
      </c>
      <c r="I3" s="25" t="s">
        <v>11</v>
      </c>
      <c r="J3" s="11" t="s">
        <v>3</v>
      </c>
      <c r="L3" s="152"/>
      <c r="M3" s="152"/>
      <c r="N3"/>
      <c r="O3"/>
    </row>
    <row r="4" spans="1:18" ht="21.75" customHeight="1" x14ac:dyDescent="0.25">
      <c r="A4" s="72">
        <f>ROUND(SUM(J4*$F$2),2)</f>
        <v>0.25</v>
      </c>
      <c r="B4" s="44" t="s">
        <v>34</v>
      </c>
      <c r="C4" s="52" t="s">
        <v>137</v>
      </c>
      <c r="D4" s="64"/>
      <c r="E4" s="38"/>
      <c r="F4" s="72">
        <f>SUM(E4*A4)</f>
        <v>0</v>
      </c>
      <c r="I4" s="117">
        <v>0.25</v>
      </c>
      <c r="J4" s="118">
        <f t="shared" ref="J4:J20" si="0">I4/$I$2</f>
        <v>6.25E-2</v>
      </c>
      <c r="K4" s="17"/>
      <c r="L4" s="49" t="s">
        <v>26</v>
      </c>
      <c r="M4" s="49">
        <v>0.25</v>
      </c>
      <c r="N4" s="48"/>
      <c r="P4" s="48"/>
      <c r="Q4" s="49"/>
      <c r="R4" s="49"/>
    </row>
    <row r="5" spans="1:18" ht="21.75" customHeight="1" x14ac:dyDescent="0.25">
      <c r="A5" s="73">
        <f>ROUND(SUM(J5*$F$2),2)</f>
        <v>0.33</v>
      </c>
      <c r="B5" s="45" t="s">
        <v>114</v>
      </c>
      <c r="C5" s="53" t="s">
        <v>92</v>
      </c>
      <c r="D5" s="65"/>
      <c r="E5" s="39"/>
      <c r="F5" s="73">
        <f t="shared" ref="F5:F20" si="1">SUM(E5*A5)</f>
        <v>0</v>
      </c>
      <c r="I5" s="119">
        <v>0.33300000000000002</v>
      </c>
      <c r="J5" s="120">
        <f t="shared" si="0"/>
        <v>8.3250000000000005E-2</v>
      </c>
      <c r="K5" s="17"/>
      <c r="L5" s="49" t="s">
        <v>34</v>
      </c>
      <c r="M5" s="49">
        <v>1.25</v>
      </c>
      <c r="N5" s="48"/>
      <c r="P5" s="48"/>
      <c r="Q5" s="49"/>
      <c r="R5" s="49"/>
    </row>
    <row r="6" spans="1:18" ht="21.75" customHeight="1" x14ac:dyDescent="0.25">
      <c r="A6" s="73">
        <f t="shared" ref="A6:A20" si="2">ROUND(SUM(J6*$F$2),2)</f>
        <v>2</v>
      </c>
      <c r="B6" s="45" t="s">
        <v>24</v>
      </c>
      <c r="C6" s="53" t="s">
        <v>138</v>
      </c>
      <c r="D6" s="65"/>
      <c r="E6" s="39"/>
      <c r="F6" s="73">
        <f t="shared" si="1"/>
        <v>0</v>
      </c>
      <c r="I6" s="119">
        <v>2</v>
      </c>
      <c r="J6" s="120">
        <f t="shared" si="0"/>
        <v>0.5</v>
      </c>
      <c r="K6" s="17"/>
      <c r="L6" s="49" t="s">
        <v>22</v>
      </c>
      <c r="M6" s="49" t="s">
        <v>27</v>
      </c>
      <c r="N6" s="48"/>
      <c r="P6" s="48"/>
      <c r="Q6" s="49"/>
      <c r="R6" s="49"/>
    </row>
    <row r="7" spans="1:18" ht="21.75" customHeight="1" x14ac:dyDescent="0.25">
      <c r="A7" s="73">
        <f t="shared" si="2"/>
        <v>0.33</v>
      </c>
      <c r="B7" s="45" t="s">
        <v>24</v>
      </c>
      <c r="C7" s="53" t="s">
        <v>139</v>
      </c>
      <c r="D7" s="65"/>
      <c r="E7" s="39"/>
      <c r="F7" s="73">
        <f t="shared" si="1"/>
        <v>0</v>
      </c>
      <c r="I7" s="119">
        <v>0.33300000000000002</v>
      </c>
      <c r="J7" s="120">
        <f t="shared" si="0"/>
        <v>8.3250000000000005E-2</v>
      </c>
      <c r="K7" s="17"/>
      <c r="L7" s="49" t="s">
        <v>31</v>
      </c>
      <c r="M7" s="49" t="s">
        <v>32</v>
      </c>
      <c r="Q7" s="49"/>
    </row>
    <row r="8" spans="1:18" ht="21.75" customHeight="1" x14ac:dyDescent="0.25">
      <c r="A8" s="73">
        <f t="shared" si="2"/>
        <v>0.08</v>
      </c>
      <c r="B8" s="45" t="s">
        <v>26</v>
      </c>
      <c r="C8" s="53" t="s">
        <v>140</v>
      </c>
      <c r="D8" s="65"/>
      <c r="E8" s="39"/>
      <c r="F8" s="73">
        <f t="shared" si="1"/>
        <v>0</v>
      </c>
      <c r="I8" s="119">
        <v>7.4999999999999997E-2</v>
      </c>
      <c r="J8" s="120">
        <f t="shared" si="0"/>
        <v>1.8749999999999999E-2</v>
      </c>
      <c r="K8" s="17"/>
      <c r="L8" s="49" t="s">
        <v>23</v>
      </c>
      <c r="M8" s="49">
        <v>1</v>
      </c>
      <c r="Q8" s="49"/>
    </row>
    <row r="9" spans="1:18" ht="21.75" customHeight="1" x14ac:dyDescent="0.25">
      <c r="A9" s="73">
        <f t="shared" si="2"/>
        <v>0.1</v>
      </c>
      <c r="B9" s="45" t="s">
        <v>26</v>
      </c>
      <c r="C9" s="53" t="s">
        <v>141</v>
      </c>
      <c r="D9" s="65"/>
      <c r="E9" s="39"/>
      <c r="F9" s="73">
        <f t="shared" si="1"/>
        <v>0</v>
      </c>
      <c r="I9" s="119">
        <v>0.1</v>
      </c>
      <c r="J9" s="120">
        <f t="shared" si="0"/>
        <v>2.5000000000000001E-2</v>
      </c>
      <c r="K9" s="17"/>
      <c r="L9" s="49" t="s">
        <v>24</v>
      </c>
      <c r="M9" s="49" t="s">
        <v>28</v>
      </c>
      <c r="Q9" s="49"/>
    </row>
    <row r="10" spans="1:18" ht="21.75" customHeight="1" x14ac:dyDescent="0.25">
      <c r="A10" s="73">
        <f t="shared" si="2"/>
        <v>0</v>
      </c>
      <c r="B10" s="45"/>
      <c r="C10" s="53" t="s">
        <v>142</v>
      </c>
      <c r="D10" s="65"/>
      <c r="E10" s="39"/>
      <c r="F10" s="73">
        <f t="shared" si="1"/>
        <v>0</v>
      </c>
      <c r="I10" s="119"/>
      <c r="J10" s="120">
        <f t="shared" si="0"/>
        <v>0</v>
      </c>
      <c r="K10" s="17"/>
      <c r="L10" s="49" t="s">
        <v>29</v>
      </c>
      <c r="M10" s="49" t="s">
        <v>30</v>
      </c>
      <c r="Q10" s="49"/>
    </row>
    <row r="11" spans="1:18" ht="21.75" customHeight="1" x14ac:dyDescent="0.25">
      <c r="A11" s="73">
        <f t="shared" si="2"/>
        <v>0</v>
      </c>
      <c r="B11" s="45"/>
      <c r="C11" s="53" t="s">
        <v>143</v>
      </c>
      <c r="D11" s="65"/>
      <c r="E11" s="39"/>
      <c r="F11" s="73">
        <f t="shared" si="1"/>
        <v>0</v>
      </c>
      <c r="I11" s="119"/>
      <c r="J11" s="120">
        <f t="shared" si="0"/>
        <v>0</v>
      </c>
      <c r="K11" s="17"/>
      <c r="L11" s="50" t="s">
        <v>33</v>
      </c>
      <c r="Q11" s="49"/>
    </row>
    <row r="12" spans="1:18" ht="21.75" customHeight="1" x14ac:dyDescent="0.25">
      <c r="A12" s="73">
        <f t="shared" si="2"/>
        <v>0</v>
      </c>
      <c r="B12" s="45"/>
      <c r="C12" s="53" t="s">
        <v>144</v>
      </c>
      <c r="D12" s="65"/>
      <c r="E12" s="39"/>
      <c r="F12" s="73">
        <f t="shared" si="1"/>
        <v>0</v>
      </c>
      <c r="I12" s="119"/>
      <c r="J12" s="120">
        <f t="shared" si="0"/>
        <v>0</v>
      </c>
      <c r="K12" s="17"/>
      <c r="M12" s="10"/>
      <c r="Q12" s="49"/>
    </row>
    <row r="13" spans="1:18" ht="21.75" customHeight="1" x14ac:dyDescent="0.25">
      <c r="A13" s="73">
        <f t="shared" si="2"/>
        <v>0</v>
      </c>
      <c r="B13" s="45"/>
      <c r="C13" s="53"/>
      <c r="D13" s="65"/>
      <c r="E13" s="39"/>
      <c r="F13" s="73">
        <f t="shared" si="1"/>
        <v>0</v>
      </c>
      <c r="I13" s="119"/>
      <c r="J13" s="120">
        <f t="shared" si="0"/>
        <v>0</v>
      </c>
      <c r="K13" s="17"/>
      <c r="M13" s="10"/>
      <c r="Q13" s="49"/>
    </row>
    <row r="14" spans="1:18" ht="21.75" customHeight="1" x14ac:dyDescent="0.25">
      <c r="A14" s="73">
        <f t="shared" si="2"/>
        <v>0</v>
      </c>
      <c r="B14" s="45"/>
      <c r="C14" s="53"/>
      <c r="D14" s="65"/>
      <c r="E14" s="39"/>
      <c r="F14" s="73">
        <f t="shared" si="1"/>
        <v>0</v>
      </c>
      <c r="I14" s="119"/>
      <c r="J14" s="120">
        <f t="shared" si="0"/>
        <v>0</v>
      </c>
      <c r="K14" s="17"/>
      <c r="Q14" s="49"/>
    </row>
    <row r="15" spans="1:18" ht="21.75" customHeight="1" x14ac:dyDescent="0.25">
      <c r="A15" s="73">
        <f t="shared" si="2"/>
        <v>0</v>
      </c>
      <c r="B15" s="45"/>
      <c r="C15" s="53"/>
      <c r="D15" s="65"/>
      <c r="E15" s="39"/>
      <c r="F15" s="73">
        <f t="shared" si="1"/>
        <v>0</v>
      </c>
      <c r="I15" s="119"/>
      <c r="J15" s="120">
        <f t="shared" si="0"/>
        <v>0</v>
      </c>
      <c r="K15" s="17"/>
      <c r="Q15" s="49"/>
    </row>
    <row r="16" spans="1:18" ht="21.75" customHeight="1" x14ac:dyDescent="0.25">
      <c r="A16" s="73">
        <f t="shared" si="2"/>
        <v>0</v>
      </c>
      <c r="B16" s="45"/>
      <c r="C16" s="53"/>
      <c r="D16" s="65"/>
      <c r="E16" s="39"/>
      <c r="F16" s="73">
        <f t="shared" si="1"/>
        <v>0</v>
      </c>
      <c r="I16" s="119"/>
      <c r="J16" s="120">
        <f t="shared" si="0"/>
        <v>0</v>
      </c>
      <c r="K16" s="17"/>
      <c r="Q16" s="49"/>
    </row>
    <row r="17" spans="1:12" ht="21.75" customHeight="1" x14ac:dyDescent="0.25">
      <c r="A17" s="73">
        <f t="shared" si="2"/>
        <v>0</v>
      </c>
      <c r="B17" s="45"/>
      <c r="C17" s="53"/>
      <c r="D17" s="65"/>
      <c r="E17" s="39"/>
      <c r="F17" s="73">
        <f t="shared" si="1"/>
        <v>0</v>
      </c>
      <c r="I17" s="119"/>
      <c r="J17" s="120">
        <f t="shared" si="0"/>
        <v>0</v>
      </c>
      <c r="K17" s="17"/>
    </row>
    <row r="18" spans="1:12" ht="21.75" customHeight="1" x14ac:dyDescent="0.25">
      <c r="A18" s="74">
        <f t="shared" si="2"/>
        <v>0</v>
      </c>
      <c r="B18" s="45"/>
      <c r="C18" s="53"/>
      <c r="D18" s="65"/>
      <c r="E18" s="39"/>
      <c r="F18" s="74">
        <f t="shared" si="1"/>
        <v>0</v>
      </c>
      <c r="I18" s="119"/>
      <c r="J18" s="120">
        <f t="shared" si="0"/>
        <v>0</v>
      </c>
      <c r="K18" s="17"/>
    </row>
    <row r="19" spans="1:12" ht="21.75" customHeight="1" x14ac:dyDescent="0.25">
      <c r="A19" s="74">
        <f t="shared" si="2"/>
        <v>0</v>
      </c>
      <c r="B19" s="45"/>
      <c r="C19" s="53"/>
      <c r="D19" s="65"/>
      <c r="E19" s="39"/>
      <c r="F19" s="74">
        <f t="shared" si="1"/>
        <v>0</v>
      </c>
      <c r="I19" s="119"/>
      <c r="J19" s="120">
        <f t="shared" si="0"/>
        <v>0</v>
      </c>
    </row>
    <row r="20" spans="1:12" ht="21.75" customHeight="1" x14ac:dyDescent="0.25">
      <c r="A20" s="74">
        <f t="shared" si="2"/>
        <v>0</v>
      </c>
      <c r="B20" s="55"/>
      <c r="C20" s="63"/>
      <c r="D20" s="66"/>
      <c r="E20" s="39"/>
      <c r="F20" s="75">
        <f t="shared" si="1"/>
        <v>0</v>
      </c>
      <c r="I20" s="121"/>
      <c r="J20" s="122">
        <f t="shared" si="0"/>
        <v>0</v>
      </c>
    </row>
    <row r="21" spans="1:12" s="3" customFormat="1" ht="22.5" customHeight="1" x14ac:dyDescent="0.25">
      <c r="A21" s="76" t="s">
        <v>19</v>
      </c>
      <c r="B21" s="77"/>
      <c r="C21" s="77"/>
      <c r="D21" s="78" t="s">
        <v>38</v>
      </c>
      <c r="E21" s="78"/>
      <c r="F21" s="79"/>
      <c r="G21"/>
      <c r="H21"/>
      <c r="L21" s="31"/>
    </row>
    <row r="22" spans="1:12" ht="31.5" customHeight="1" x14ac:dyDescent="0.25">
      <c r="A22" s="157" t="s">
        <v>145</v>
      </c>
      <c r="B22" s="154"/>
      <c r="C22" s="154"/>
      <c r="D22" s="154"/>
      <c r="E22" s="154"/>
      <c r="F22" s="155"/>
    </row>
    <row r="23" spans="1:12" ht="31.5" customHeight="1" x14ac:dyDescent="0.25">
      <c r="A23" s="143" t="s">
        <v>146</v>
      </c>
      <c r="B23" s="144"/>
      <c r="C23" s="144"/>
      <c r="D23" s="144"/>
      <c r="E23" s="144"/>
      <c r="F23" s="145"/>
    </row>
    <row r="24" spans="1:12" ht="31.5" customHeight="1" x14ac:dyDescent="0.25">
      <c r="A24" s="143" t="s">
        <v>155</v>
      </c>
      <c r="B24" s="144"/>
      <c r="C24" s="144"/>
      <c r="D24" s="144"/>
      <c r="E24" s="144"/>
      <c r="F24" s="145"/>
    </row>
    <row r="25" spans="1:12" ht="31.5" customHeight="1" x14ac:dyDescent="0.25">
      <c r="A25" s="143" t="s">
        <v>156</v>
      </c>
      <c r="B25" s="144"/>
      <c r="C25" s="144"/>
      <c r="D25" s="144"/>
      <c r="E25" s="144"/>
      <c r="F25" s="145"/>
    </row>
    <row r="26" spans="1:12" ht="31.5" customHeight="1" x14ac:dyDescent="0.25">
      <c r="A26" s="143" t="s">
        <v>157</v>
      </c>
      <c r="B26" s="144"/>
      <c r="C26" s="144"/>
      <c r="D26" s="144"/>
      <c r="E26" s="144"/>
      <c r="F26" s="145"/>
    </row>
    <row r="27" spans="1:12" ht="31.5" customHeight="1" x14ac:dyDescent="0.25">
      <c r="A27" s="143" t="s">
        <v>147</v>
      </c>
      <c r="B27" s="144"/>
      <c r="C27" s="144"/>
      <c r="D27" s="144"/>
      <c r="E27" s="144"/>
      <c r="F27" s="145"/>
    </row>
    <row r="28" spans="1:12" s="3" customFormat="1" ht="29.25" customHeight="1" x14ac:dyDescent="0.25">
      <c r="A28" s="143" t="s">
        <v>148</v>
      </c>
      <c r="B28" s="144"/>
      <c r="C28" s="144"/>
      <c r="D28" s="144"/>
      <c r="E28" s="144"/>
      <c r="F28" s="145"/>
      <c r="G28"/>
      <c r="H28"/>
    </row>
    <row r="29" spans="1:12" ht="29.25" customHeight="1" x14ac:dyDescent="0.25">
      <c r="A29" s="143" t="s">
        <v>149</v>
      </c>
      <c r="B29" s="144"/>
      <c r="C29" s="144"/>
      <c r="D29" s="144"/>
      <c r="E29" s="144"/>
      <c r="F29" s="145"/>
      <c r="I29" s="3"/>
      <c r="J29" s="3"/>
      <c r="K29" s="3"/>
      <c r="L29" s="3"/>
    </row>
    <row r="30" spans="1:12" ht="29.25" customHeight="1" x14ac:dyDescent="0.25">
      <c r="A30" s="158" t="s">
        <v>158</v>
      </c>
      <c r="B30" s="144"/>
      <c r="C30" s="144"/>
      <c r="D30" s="144"/>
      <c r="E30" s="144"/>
      <c r="F30" s="145"/>
      <c r="I30" s="3"/>
      <c r="J30" s="3"/>
      <c r="K30" s="3"/>
      <c r="L30" s="3"/>
    </row>
    <row r="31" spans="1:12" ht="29.25" customHeight="1" x14ac:dyDescent="0.25">
      <c r="A31" s="143"/>
      <c r="B31" s="144"/>
      <c r="C31" s="144"/>
      <c r="D31" s="144"/>
      <c r="E31" s="144"/>
      <c r="F31" s="145"/>
      <c r="I31" s="3"/>
      <c r="J31" s="3"/>
      <c r="K31" s="3"/>
      <c r="L31" s="3"/>
    </row>
    <row r="32" spans="1:12" ht="29.25" customHeight="1" x14ac:dyDescent="0.25">
      <c r="A32" s="156"/>
      <c r="B32" s="147"/>
      <c r="C32" s="147"/>
      <c r="D32" s="147"/>
      <c r="E32" s="147"/>
      <c r="F32" s="148"/>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 sqref="A2"/>
    </sheetView>
  </sheetViews>
  <sheetFormatPr baseColWidth="10" defaultColWidth="11.44140625" defaultRowHeight="13.2" outlineLevelCol="1" x14ac:dyDescent="0.25"/>
  <cols>
    <col min="1" max="1" width="10" customWidth="1"/>
    <col min="2" max="2" width="9" customWidth="1"/>
    <col min="3" max="3" width="30.44140625" customWidth="1"/>
    <col min="4" max="4" width="15.88671875" customWidth="1"/>
    <col min="5" max="5" width="14.5546875" style="26" customWidth="1"/>
    <col min="6" max="6" width="15.33203125" customWidth="1"/>
    <col min="7" max="7" width="2.33203125" customWidth="1"/>
    <col min="8" max="8" width="2.5546875" customWidth="1"/>
    <col min="9" max="9" width="13.109375" style="27" customWidth="1" outlineLevel="1"/>
    <col min="10" max="10" width="10.44140625" customWidth="1" outlineLevel="1"/>
    <col min="11" max="11" width="2.5546875" customWidth="1"/>
    <col min="12" max="12" width="19.6640625" style="15" customWidth="1"/>
    <col min="13" max="13" width="12.44140625" bestFit="1" customWidth="1"/>
    <col min="14" max="14" width="13" customWidth="1"/>
    <col min="15" max="15" width="4.109375" bestFit="1" customWidth="1"/>
  </cols>
  <sheetData>
    <row r="1" spans="1:18" ht="26.25" customHeight="1" x14ac:dyDescent="0.25">
      <c r="A1" s="54"/>
      <c r="B1" s="8"/>
      <c r="C1" s="8"/>
      <c r="D1" s="8"/>
      <c r="E1" s="32" t="s">
        <v>20</v>
      </c>
      <c r="F1" s="33">
        <f>SUM(Menu!B3)</f>
        <v>44273</v>
      </c>
      <c r="G1" s="1"/>
      <c r="I1" s="149" t="s">
        <v>5</v>
      </c>
      <c r="J1" s="150"/>
      <c r="M1" s="10"/>
    </row>
    <row r="2" spans="1:18" s="2" customFormat="1" ht="23.25" customHeight="1" x14ac:dyDescent="0.25">
      <c r="A2" s="42">
        <f>Menu!B15</f>
        <v>0</v>
      </c>
      <c r="B2" s="43"/>
      <c r="C2" s="43"/>
      <c r="D2" s="41"/>
      <c r="E2" s="34" t="s">
        <v>21</v>
      </c>
      <c r="F2" s="35">
        <f>SUM(Menu!B19)</f>
        <v>4</v>
      </c>
      <c r="I2" s="36"/>
      <c r="J2" s="24" t="s">
        <v>2</v>
      </c>
      <c r="L2" s="151" t="s">
        <v>25</v>
      </c>
      <c r="M2" s="152"/>
      <c r="N2"/>
      <c r="O2"/>
    </row>
    <row r="3" spans="1:18" s="10" customFormat="1" ht="21" customHeight="1" x14ac:dyDescent="0.25">
      <c r="A3" s="12" t="s">
        <v>1</v>
      </c>
      <c r="B3" s="62" t="s">
        <v>0</v>
      </c>
      <c r="C3" s="13" t="s">
        <v>10</v>
      </c>
      <c r="D3" s="37" t="s">
        <v>8</v>
      </c>
      <c r="E3" s="25" t="s">
        <v>6</v>
      </c>
      <c r="F3" s="9" t="s">
        <v>7</v>
      </c>
      <c r="I3" s="25" t="s">
        <v>11</v>
      </c>
      <c r="J3" s="11" t="s">
        <v>3</v>
      </c>
      <c r="L3" s="152"/>
      <c r="M3" s="152"/>
      <c r="N3"/>
      <c r="O3"/>
    </row>
    <row r="4" spans="1:18" ht="21.75" customHeight="1" x14ac:dyDescent="0.25">
      <c r="A4" s="72" t="e">
        <f>ROUND(SUM(J4*$F$2),2)</f>
        <v>#DIV/0!</v>
      </c>
      <c r="B4" s="44"/>
      <c r="C4" s="52"/>
      <c r="D4" s="64"/>
      <c r="E4" s="38"/>
      <c r="F4" s="72" t="e">
        <f>SUM(E4*A4)</f>
        <v>#DIV/0!</v>
      </c>
      <c r="I4" s="117"/>
      <c r="J4" s="118" t="e">
        <f t="shared" ref="J4:J20" si="0">I4/$I$2</f>
        <v>#DIV/0!</v>
      </c>
      <c r="K4" s="17"/>
      <c r="L4" s="49" t="s">
        <v>26</v>
      </c>
      <c r="M4" s="49">
        <v>0.25</v>
      </c>
      <c r="N4" s="48"/>
      <c r="P4" s="48"/>
      <c r="Q4" s="49"/>
      <c r="R4" s="49"/>
    </row>
    <row r="5" spans="1:18" ht="21.75" customHeight="1" x14ac:dyDescent="0.25">
      <c r="A5" s="73" t="e">
        <f>ROUND(SUM(J5*$F$2),2)</f>
        <v>#DIV/0!</v>
      </c>
      <c r="B5" s="45"/>
      <c r="C5" s="53"/>
      <c r="D5" s="65"/>
      <c r="E5" s="39"/>
      <c r="F5" s="73" t="e">
        <f t="shared" ref="F5:F20" si="1">SUM(E5*A5)</f>
        <v>#DIV/0!</v>
      </c>
      <c r="I5" s="119"/>
      <c r="J5" s="120" t="e">
        <f t="shared" si="0"/>
        <v>#DIV/0!</v>
      </c>
      <c r="K5" s="17"/>
      <c r="L5" s="49" t="s">
        <v>34</v>
      </c>
      <c r="M5" s="49">
        <v>1.25</v>
      </c>
      <c r="N5" s="48"/>
      <c r="P5" s="48"/>
      <c r="Q5" s="49"/>
      <c r="R5" s="49"/>
    </row>
    <row r="6" spans="1:18" ht="21.75" customHeight="1" x14ac:dyDescent="0.25">
      <c r="A6" s="73" t="e">
        <f t="shared" ref="A6:A20" si="2">ROUND(SUM(J6*$F$2),2)</f>
        <v>#DIV/0!</v>
      </c>
      <c r="B6" s="45"/>
      <c r="C6" s="53"/>
      <c r="D6" s="65"/>
      <c r="E6" s="39"/>
      <c r="F6" s="73" t="e">
        <f t="shared" si="1"/>
        <v>#DIV/0!</v>
      </c>
      <c r="I6" s="119"/>
      <c r="J6" s="120" t="e">
        <f t="shared" si="0"/>
        <v>#DIV/0!</v>
      </c>
      <c r="K6" s="17"/>
      <c r="L6" s="49" t="s">
        <v>22</v>
      </c>
      <c r="M6" s="49" t="s">
        <v>27</v>
      </c>
      <c r="N6" s="48"/>
      <c r="P6" s="48"/>
      <c r="Q6" s="49"/>
      <c r="R6" s="49"/>
    </row>
    <row r="7" spans="1:18" ht="21.75" customHeight="1" x14ac:dyDescent="0.25">
      <c r="A7" s="73" t="e">
        <f t="shared" si="2"/>
        <v>#DIV/0!</v>
      </c>
      <c r="B7" s="45"/>
      <c r="C7" s="53"/>
      <c r="D7" s="65"/>
      <c r="E7" s="39"/>
      <c r="F7" s="73" t="e">
        <f t="shared" si="1"/>
        <v>#DIV/0!</v>
      </c>
      <c r="I7" s="119"/>
      <c r="J7" s="120" t="e">
        <f t="shared" si="0"/>
        <v>#DIV/0!</v>
      </c>
      <c r="K7" s="17"/>
      <c r="L7" s="49" t="s">
        <v>31</v>
      </c>
      <c r="M7" s="49" t="s">
        <v>32</v>
      </c>
      <c r="Q7" s="49"/>
    </row>
    <row r="8" spans="1:18" ht="21.75" customHeight="1" x14ac:dyDescent="0.25">
      <c r="A8" s="73" t="e">
        <f t="shared" si="2"/>
        <v>#DIV/0!</v>
      </c>
      <c r="B8" s="45"/>
      <c r="C8" s="53"/>
      <c r="D8" s="65"/>
      <c r="E8" s="39"/>
      <c r="F8" s="73" t="e">
        <f t="shared" si="1"/>
        <v>#DIV/0!</v>
      </c>
      <c r="I8" s="119"/>
      <c r="J8" s="120" t="e">
        <f t="shared" si="0"/>
        <v>#DIV/0!</v>
      </c>
      <c r="K8" s="17"/>
      <c r="L8" s="49" t="s">
        <v>23</v>
      </c>
      <c r="M8" s="49">
        <v>1</v>
      </c>
      <c r="Q8" s="49"/>
    </row>
    <row r="9" spans="1:18" ht="21.75" customHeight="1" x14ac:dyDescent="0.25">
      <c r="A9" s="73" t="e">
        <f t="shared" si="2"/>
        <v>#DIV/0!</v>
      </c>
      <c r="B9" s="45"/>
      <c r="C9" s="53"/>
      <c r="D9" s="65"/>
      <c r="E9" s="39"/>
      <c r="F9" s="73" t="e">
        <f t="shared" si="1"/>
        <v>#DIV/0!</v>
      </c>
      <c r="I9" s="119"/>
      <c r="J9" s="120" t="e">
        <f t="shared" si="0"/>
        <v>#DIV/0!</v>
      </c>
      <c r="K9" s="17"/>
      <c r="L9" s="49" t="s">
        <v>24</v>
      </c>
      <c r="M9" s="49" t="s">
        <v>28</v>
      </c>
      <c r="Q9" s="49"/>
    </row>
    <row r="10" spans="1:18" ht="21.75" customHeight="1" x14ac:dyDescent="0.25">
      <c r="A10" s="73" t="e">
        <f t="shared" si="2"/>
        <v>#DIV/0!</v>
      </c>
      <c r="B10" s="45"/>
      <c r="C10" s="53"/>
      <c r="D10" s="65"/>
      <c r="E10" s="39"/>
      <c r="F10" s="73" t="e">
        <f t="shared" si="1"/>
        <v>#DIV/0!</v>
      </c>
      <c r="I10" s="119"/>
      <c r="J10" s="120" t="e">
        <f t="shared" si="0"/>
        <v>#DIV/0!</v>
      </c>
      <c r="K10" s="17"/>
      <c r="L10" s="49" t="s">
        <v>29</v>
      </c>
      <c r="M10" s="49" t="s">
        <v>30</v>
      </c>
      <c r="Q10" s="49"/>
    </row>
    <row r="11" spans="1:18" ht="21.75" customHeight="1" x14ac:dyDescent="0.25">
      <c r="A11" s="73" t="e">
        <f t="shared" si="2"/>
        <v>#DIV/0!</v>
      </c>
      <c r="B11" s="45"/>
      <c r="C11" s="53"/>
      <c r="D11" s="65"/>
      <c r="E11" s="39"/>
      <c r="F11" s="73" t="e">
        <f t="shared" si="1"/>
        <v>#DIV/0!</v>
      </c>
      <c r="I11" s="119"/>
      <c r="J11" s="120" t="e">
        <f t="shared" si="0"/>
        <v>#DIV/0!</v>
      </c>
      <c r="K11" s="17"/>
      <c r="L11" s="50" t="s">
        <v>33</v>
      </c>
      <c r="Q11" s="49"/>
    </row>
    <row r="12" spans="1:18" ht="21.75" customHeight="1" x14ac:dyDescent="0.25">
      <c r="A12" s="73" t="e">
        <f t="shared" si="2"/>
        <v>#DIV/0!</v>
      </c>
      <c r="B12" s="45"/>
      <c r="C12" s="53"/>
      <c r="D12" s="65"/>
      <c r="E12" s="39"/>
      <c r="F12" s="73" t="e">
        <f t="shared" si="1"/>
        <v>#DIV/0!</v>
      </c>
      <c r="I12" s="119"/>
      <c r="J12" s="120" t="e">
        <f t="shared" si="0"/>
        <v>#DIV/0!</v>
      </c>
      <c r="K12" s="17"/>
      <c r="M12" s="10"/>
      <c r="Q12" s="49"/>
    </row>
    <row r="13" spans="1:18" ht="21.75" customHeight="1" x14ac:dyDescent="0.25">
      <c r="A13" s="73" t="e">
        <f t="shared" si="2"/>
        <v>#DIV/0!</v>
      </c>
      <c r="B13" s="45"/>
      <c r="C13" s="53"/>
      <c r="D13" s="65"/>
      <c r="E13" s="39"/>
      <c r="F13" s="73" t="e">
        <f t="shared" si="1"/>
        <v>#DIV/0!</v>
      </c>
      <c r="I13" s="119"/>
      <c r="J13" s="120" t="e">
        <f t="shared" si="0"/>
        <v>#DIV/0!</v>
      </c>
      <c r="K13" s="17"/>
      <c r="M13" s="10"/>
      <c r="Q13" s="49"/>
    </row>
    <row r="14" spans="1:18" ht="21.75" customHeight="1" x14ac:dyDescent="0.25">
      <c r="A14" s="73" t="e">
        <f t="shared" si="2"/>
        <v>#DIV/0!</v>
      </c>
      <c r="B14" s="45"/>
      <c r="C14" s="53"/>
      <c r="D14" s="65"/>
      <c r="E14" s="39"/>
      <c r="F14" s="73" t="e">
        <f t="shared" si="1"/>
        <v>#DIV/0!</v>
      </c>
      <c r="I14" s="119"/>
      <c r="J14" s="120" t="e">
        <f t="shared" si="0"/>
        <v>#DIV/0!</v>
      </c>
      <c r="K14" s="17"/>
      <c r="Q14" s="49"/>
    </row>
    <row r="15" spans="1:18" ht="21.75" customHeight="1" x14ac:dyDescent="0.25">
      <c r="A15" s="73" t="e">
        <f t="shared" si="2"/>
        <v>#DIV/0!</v>
      </c>
      <c r="B15" s="45"/>
      <c r="C15" s="53"/>
      <c r="D15" s="65"/>
      <c r="E15" s="39"/>
      <c r="F15" s="73" t="e">
        <f t="shared" si="1"/>
        <v>#DIV/0!</v>
      </c>
      <c r="I15" s="119"/>
      <c r="J15" s="120" t="e">
        <f t="shared" si="0"/>
        <v>#DIV/0!</v>
      </c>
      <c r="K15" s="17"/>
      <c r="Q15" s="49"/>
    </row>
    <row r="16" spans="1:18" ht="21.75" customHeight="1" x14ac:dyDescent="0.25">
      <c r="A16" s="73" t="e">
        <f t="shared" si="2"/>
        <v>#DIV/0!</v>
      </c>
      <c r="B16" s="45"/>
      <c r="C16" s="53"/>
      <c r="D16" s="65"/>
      <c r="E16" s="39"/>
      <c r="F16" s="73" t="e">
        <f t="shared" si="1"/>
        <v>#DIV/0!</v>
      </c>
      <c r="I16" s="119"/>
      <c r="J16" s="120" t="e">
        <f t="shared" si="0"/>
        <v>#DIV/0!</v>
      </c>
      <c r="K16" s="17"/>
      <c r="Q16" s="49"/>
    </row>
    <row r="17" spans="1:12" ht="21.75" customHeight="1" x14ac:dyDescent="0.25">
      <c r="A17" s="73" t="e">
        <f t="shared" si="2"/>
        <v>#DIV/0!</v>
      </c>
      <c r="B17" s="45"/>
      <c r="C17" s="53"/>
      <c r="D17" s="65"/>
      <c r="E17" s="39"/>
      <c r="F17" s="73" t="e">
        <f t="shared" si="1"/>
        <v>#DIV/0!</v>
      </c>
      <c r="I17" s="119"/>
      <c r="J17" s="120" t="e">
        <f t="shared" si="0"/>
        <v>#DIV/0!</v>
      </c>
      <c r="K17" s="17"/>
    </row>
    <row r="18" spans="1:12" ht="21.75" customHeight="1" x14ac:dyDescent="0.25">
      <c r="A18" s="74" t="e">
        <f t="shared" si="2"/>
        <v>#DIV/0!</v>
      </c>
      <c r="B18" s="45"/>
      <c r="C18" s="53"/>
      <c r="D18" s="65"/>
      <c r="E18" s="39"/>
      <c r="F18" s="74" t="e">
        <f t="shared" si="1"/>
        <v>#DIV/0!</v>
      </c>
      <c r="I18" s="119"/>
      <c r="J18" s="120" t="e">
        <f t="shared" si="0"/>
        <v>#DIV/0!</v>
      </c>
      <c r="K18" s="17"/>
    </row>
    <row r="19" spans="1:12" ht="21.75" customHeight="1" x14ac:dyDescent="0.25">
      <c r="A19" s="74" t="e">
        <f t="shared" si="2"/>
        <v>#DIV/0!</v>
      </c>
      <c r="B19" s="45"/>
      <c r="C19" s="53"/>
      <c r="D19" s="65"/>
      <c r="E19" s="39"/>
      <c r="F19" s="74" t="e">
        <f t="shared" si="1"/>
        <v>#DIV/0!</v>
      </c>
      <c r="I19" s="119"/>
      <c r="J19" s="120" t="e">
        <f t="shared" si="0"/>
        <v>#DIV/0!</v>
      </c>
    </row>
    <row r="20" spans="1:12" ht="21.75" customHeight="1" x14ac:dyDescent="0.25">
      <c r="A20" s="74" t="e">
        <f t="shared" si="2"/>
        <v>#DIV/0!</v>
      </c>
      <c r="B20" s="55"/>
      <c r="C20" s="63"/>
      <c r="D20" s="66"/>
      <c r="E20" s="39"/>
      <c r="F20" s="75" t="e">
        <f t="shared" si="1"/>
        <v>#DIV/0!</v>
      </c>
      <c r="I20" s="121"/>
      <c r="J20" s="122" t="e">
        <f t="shared" si="0"/>
        <v>#DIV/0!</v>
      </c>
    </row>
    <row r="21" spans="1:12" s="3" customFormat="1" ht="22.5" customHeight="1" x14ac:dyDescent="0.25">
      <c r="A21" s="76" t="s">
        <v>19</v>
      </c>
      <c r="B21" s="77"/>
      <c r="C21" s="77"/>
      <c r="D21" s="78" t="s">
        <v>38</v>
      </c>
      <c r="E21" s="78"/>
      <c r="F21" s="79"/>
      <c r="G21"/>
      <c r="H21"/>
      <c r="L21" s="31"/>
    </row>
    <row r="22" spans="1:12" ht="31.5" customHeight="1" x14ac:dyDescent="0.25">
      <c r="A22" s="153"/>
      <c r="B22" s="154"/>
      <c r="C22" s="154"/>
      <c r="D22" s="154"/>
      <c r="E22" s="154"/>
      <c r="F22" s="155"/>
    </row>
    <row r="23" spans="1:12" ht="31.5" customHeight="1" x14ac:dyDescent="0.25">
      <c r="A23" s="143"/>
      <c r="B23" s="144"/>
      <c r="C23" s="144"/>
      <c r="D23" s="144"/>
      <c r="E23" s="144"/>
      <c r="F23" s="145"/>
    </row>
    <row r="24" spans="1:12" ht="31.5" customHeight="1" x14ac:dyDescent="0.25">
      <c r="A24" s="143"/>
      <c r="B24" s="144"/>
      <c r="C24" s="144"/>
      <c r="D24" s="144"/>
      <c r="E24" s="144"/>
      <c r="F24" s="145"/>
    </row>
    <row r="25" spans="1:12" ht="31.5" customHeight="1" x14ac:dyDescent="0.25">
      <c r="A25" s="143"/>
      <c r="B25" s="144"/>
      <c r="C25" s="144"/>
      <c r="D25" s="144"/>
      <c r="E25" s="144"/>
      <c r="F25" s="145"/>
    </row>
    <row r="26" spans="1:12" ht="31.5" customHeight="1" x14ac:dyDescent="0.25">
      <c r="A26" s="143"/>
      <c r="B26" s="144"/>
      <c r="C26" s="144"/>
      <c r="D26" s="144"/>
      <c r="E26" s="144"/>
      <c r="F26" s="145"/>
    </row>
    <row r="27" spans="1:12" ht="31.5" customHeight="1" x14ac:dyDescent="0.25">
      <c r="A27" s="143"/>
      <c r="B27" s="144"/>
      <c r="C27" s="144"/>
      <c r="D27" s="144"/>
      <c r="E27" s="144"/>
      <c r="F27" s="145"/>
    </row>
    <row r="28" spans="1:12" s="3" customFormat="1" ht="29.25" customHeight="1" x14ac:dyDescent="0.25">
      <c r="A28" s="143"/>
      <c r="B28" s="144"/>
      <c r="C28" s="144"/>
      <c r="D28" s="144"/>
      <c r="E28" s="144"/>
      <c r="F28" s="145"/>
      <c r="G28"/>
      <c r="H28"/>
    </row>
    <row r="29" spans="1:12" ht="29.25" customHeight="1" x14ac:dyDescent="0.25">
      <c r="A29" s="143"/>
      <c r="B29" s="144"/>
      <c r="C29" s="144"/>
      <c r="D29" s="144"/>
      <c r="E29" s="144"/>
      <c r="F29" s="145"/>
      <c r="I29" s="3"/>
      <c r="J29" s="3"/>
      <c r="K29" s="3"/>
      <c r="L29" s="3"/>
    </row>
    <row r="30" spans="1:12" ht="29.25" customHeight="1" x14ac:dyDescent="0.25">
      <c r="A30" s="143"/>
      <c r="B30" s="144"/>
      <c r="C30" s="144"/>
      <c r="D30" s="144"/>
      <c r="E30" s="144"/>
      <c r="F30" s="145"/>
      <c r="I30" s="3"/>
      <c r="J30" s="3"/>
      <c r="K30" s="3"/>
      <c r="L30" s="3"/>
    </row>
    <row r="31" spans="1:12" ht="29.25" customHeight="1" x14ac:dyDescent="0.25">
      <c r="A31" s="143"/>
      <c r="B31" s="144"/>
      <c r="C31" s="144"/>
      <c r="D31" s="144"/>
      <c r="E31" s="144"/>
      <c r="F31" s="145"/>
      <c r="I31" s="3"/>
      <c r="J31" s="3"/>
      <c r="K31" s="3"/>
      <c r="L31" s="3"/>
    </row>
    <row r="32" spans="1:12" ht="29.25" customHeight="1" x14ac:dyDescent="0.25">
      <c r="A32" s="156"/>
      <c r="B32" s="147"/>
      <c r="C32" s="147"/>
      <c r="D32" s="147"/>
      <c r="E32" s="147"/>
      <c r="F32" s="148"/>
    </row>
    <row r="33" spans="5:12" x14ac:dyDescent="0.25">
      <c r="E33"/>
      <c r="I33"/>
      <c r="J33" s="3"/>
    </row>
    <row r="34" spans="5:12" x14ac:dyDescent="0.25">
      <c r="E34"/>
      <c r="I34"/>
    </row>
    <row r="35" spans="5:12" x14ac:dyDescent="0.25">
      <c r="E35"/>
      <c r="I35"/>
    </row>
    <row r="36" spans="5:12" x14ac:dyDescent="0.25">
      <c r="E36"/>
      <c r="I36"/>
    </row>
    <row r="38" spans="5:12" ht="13.8" x14ac:dyDescent="0.25">
      <c r="E38"/>
      <c r="I38"/>
      <c r="L38" s="51"/>
    </row>
    <row r="39" spans="5:12" ht="13.8" x14ac:dyDescent="0.25">
      <c r="E39"/>
      <c r="I39"/>
      <c r="L39" s="51"/>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1"/>
  <sheetViews>
    <sheetView showZeros="0" zoomScaleNormal="100" zoomScaleSheetLayoutView="100" workbookViewId="0">
      <selection activeCell="C15" sqref="C15"/>
    </sheetView>
  </sheetViews>
  <sheetFormatPr baseColWidth="10" defaultColWidth="9.109375" defaultRowHeight="11.25" customHeight="1" x14ac:dyDescent="0.2"/>
  <cols>
    <col min="1" max="1" width="8.33203125" style="17" customWidth="1"/>
    <col min="2" max="2" width="8.6640625" style="17" customWidth="1"/>
    <col min="3" max="3" width="50.109375" style="22" customWidth="1"/>
    <col min="4" max="4" width="23.44140625" style="22" customWidth="1"/>
    <col min="5" max="5" width="6.44140625" style="23" customWidth="1"/>
    <col min="6" max="8" width="5.44140625" style="17" customWidth="1"/>
    <col min="9" max="16384" width="9.109375" style="17"/>
  </cols>
  <sheetData>
    <row r="1" spans="1:12" ht="16.5" customHeight="1" x14ac:dyDescent="0.2">
      <c r="A1" s="67" t="s">
        <v>37</v>
      </c>
      <c r="B1" s="30"/>
      <c r="C1" s="28" t="s">
        <v>15</v>
      </c>
      <c r="D1" s="80">
        <f>Dessert!F1</f>
        <v>44273</v>
      </c>
      <c r="E1" s="21" t="s">
        <v>4</v>
      </c>
    </row>
    <row r="2" spans="1:12" ht="16.5" customHeight="1" x14ac:dyDescent="0.2">
      <c r="A2" s="18" t="s">
        <v>1</v>
      </c>
      <c r="B2" s="19" t="s">
        <v>0</v>
      </c>
      <c r="C2" s="20" t="s">
        <v>16</v>
      </c>
      <c r="D2" s="17"/>
      <c r="E2" s="17"/>
    </row>
    <row r="3" spans="1:12" s="98" customFormat="1" ht="14.25" customHeight="1" x14ac:dyDescent="0.2">
      <c r="A3" s="93" t="str">
        <f>Apero!A2</f>
        <v>Pizza mit Sardellen, Kapern und Pecorino</v>
      </c>
      <c r="B3" s="94"/>
      <c r="C3" s="95"/>
      <c r="D3" s="96" t="s">
        <v>8</v>
      </c>
      <c r="E3" s="97"/>
      <c r="G3" s="99"/>
      <c r="H3" s="100"/>
      <c r="I3" s="100"/>
      <c r="J3" s="100"/>
      <c r="K3" s="100"/>
      <c r="L3" s="100"/>
    </row>
    <row r="4" spans="1:12" s="98" customFormat="1" ht="14.25" customHeight="1" x14ac:dyDescent="0.2">
      <c r="A4" s="138">
        <f>SUM(Apero!A4)</f>
        <v>0.13</v>
      </c>
      <c r="B4" s="101" t="str">
        <f>Apero!B4</f>
        <v>Kg</v>
      </c>
      <c r="C4" s="102" t="str">
        <f>Apero!C4</f>
        <v>Pizzateig (siehe Rezept)</v>
      </c>
      <c r="D4" s="103">
        <f>Apero!D4</f>
        <v>0</v>
      </c>
      <c r="E4" s="104"/>
      <c r="G4" s="100"/>
      <c r="H4" s="100"/>
      <c r="I4" s="100"/>
      <c r="J4" s="100"/>
      <c r="K4" s="100"/>
      <c r="L4" s="100"/>
    </row>
    <row r="5" spans="1:12" s="98" customFormat="1" ht="14.25" customHeight="1" x14ac:dyDescent="0.2">
      <c r="A5" s="139">
        <f>SUM(Apero!A5)</f>
        <v>1</v>
      </c>
      <c r="B5" s="106" t="str">
        <f>Apero!B5</f>
        <v>EL</v>
      </c>
      <c r="C5" s="107" t="str">
        <f>Apero!C5</f>
        <v>in Salz eingelegte Kapern</v>
      </c>
      <c r="D5" s="103">
        <f>Apero!D5</f>
        <v>0</v>
      </c>
      <c r="E5" s="108"/>
      <c r="G5" s="100"/>
      <c r="H5" s="100"/>
      <c r="I5" s="100"/>
      <c r="J5" s="100"/>
      <c r="K5" s="100"/>
      <c r="L5" s="100"/>
    </row>
    <row r="6" spans="1:12" s="98" customFormat="1" ht="14.25" customHeight="1" x14ac:dyDescent="0.2">
      <c r="A6" s="139">
        <f>SUM(Apero!A6)</f>
        <v>0.03</v>
      </c>
      <c r="B6" s="106" t="str">
        <f>Apero!B6</f>
        <v>Kg</v>
      </c>
      <c r="C6" s="107" t="str">
        <f>Apero!C6</f>
        <v>Parmesan, gerieben</v>
      </c>
      <c r="D6" s="103">
        <f>Apero!D6</f>
        <v>0</v>
      </c>
      <c r="E6" s="108"/>
      <c r="G6" s="100"/>
      <c r="H6" s="100"/>
      <c r="I6" s="100"/>
      <c r="J6" s="100"/>
      <c r="K6" s="100"/>
      <c r="L6" s="100"/>
    </row>
    <row r="7" spans="1:12" s="98" customFormat="1" ht="14.25" customHeight="1" x14ac:dyDescent="0.2">
      <c r="A7" s="139">
        <f>SUM(Apero!A7)</f>
        <v>1</v>
      </c>
      <c r="B7" s="106" t="str">
        <f>Apero!B7</f>
        <v>Stk</v>
      </c>
      <c r="C7" s="107" t="str">
        <f>Apero!C7</f>
        <v>Knoblauchzehen hauchdünn geschnitten</v>
      </c>
      <c r="D7" s="103">
        <f>Apero!D7</f>
        <v>0</v>
      </c>
      <c r="E7" s="108"/>
      <c r="G7" s="100"/>
      <c r="H7" s="100"/>
      <c r="I7" s="100"/>
      <c r="J7" s="100"/>
      <c r="K7" s="100"/>
      <c r="L7" s="100"/>
    </row>
    <row r="8" spans="1:12" s="98" customFormat="1" ht="14.25" customHeight="1" x14ac:dyDescent="0.2">
      <c r="A8" s="139">
        <f>SUM(Apero!A8)</f>
        <v>6</v>
      </c>
      <c r="B8" s="106" t="str">
        <f>Apero!B8</f>
        <v>Stk.</v>
      </c>
      <c r="C8" s="107" t="str">
        <f>Apero!C8</f>
        <v>kleine Sardellenfilets grob gehackt</v>
      </c>
      <c r="D8" s="103">
        <f>Apero!D8</f>
        <v>0</v>
      </c>
      <c r="E8" s="108"/>
      <c r="G8" s="100"/>
      <c r="H8" s="100"/>
      <c r="I8" s="100"/>
      <c r="J8" s="100"/>
      <c r="K8" s="100"/>
      <c r="L8" s="100"/>
    </row>
    <row r="9" spans="1:12" s="98" customFormat="1" ht="14.25" customHeight="1" x14ac:dyDescent="0.2">
      <c r="A9" s="139">
        <f>SUM(Apero!A9)</f>
        <v>0</v>
      </c>
      <c r="B9" s="106">
        <f>Apero!B9</f>
        <v>0</v>
      </c>
      <c r="C9" s="107" t="str">
        <f>Apero!C9</f>
        <v>getrockneter Oregano</v>
      </c>
      <c r="D9" s="103">
        <f>Apero!D9</f>
        <v>0</v>
      </c>
      <c r="E9" s="108"/>
      <c r="G9" s="100"/>
      <c r="H9" s="100"/>
      <c r="I9" s="100"/>
      <c r="J9" s="100"/>
      <c r="K9" s="100"/>
      <c r="L9" s="100"/>
    </row>
    <row r="10" spans="1:12" s="98" customFormat="1" ht="14.25" customHeight="1" x14ac:dyDescent="0.2">
      <c r="A10" s="139">
        <f>SUM(Apero!A10)</f>
        <v>0</v>
      </c>
      <c r="B10" s="106">
        <f>Apero!B10</f>
        <v>0</v>
      </c>
      <c r="C10" s="107" t="str">
        <f>Apero!C10</f>
        <v>getrocknete Chilliflocken</v>
      </c>
      <c r="D10" s="103">
        <f>Apero!D10</f>
        <v>0</v>
      </c>
      <c r="E10" s="108"/>
      <c r="G10" s="100"/>
      <c r="H10" s="100"/>
      <c r="I10" s="100"/>
      <c r="J10" s="100"/>
      <c r="K10" s="100"/>
      <c r="L10" s="100"/>
    </row>
    <row r="11" spans="1:12" s="98" customFormat="1" ht="14.25" customHeight="1" x14ac:dyDescent="0.2">
      <c r="A11" s="139">
        <f>SUM(Apero!A11)</f>
        <v>0.02</v>
      </c>
      <c r="B11" s="106" t="str">
        <f>Apero!B11</f>
        <v>Kg</v>
      </c>
      <c r="C11" s="107" t="str">
        <f>Apero!C11</f>
        <v>Pecorino gerieben</v>
      </c>
      <c r="D11" s="103">
        <f>Apero!D11</f>
        <v>0</v>
      </c>
      <c r="E11" s="108"/>
      <c r="G11" s="100"/>
      <c r="H11" s="100"/>
      <c r="I11" s="100"/>
      <c r="J11" s="100"/>
      <c r="K11" s="100"/>
      <c r="L11" s="100"/>
    </row>
    <row r="12" spans="1:12" s="98" customFormat="1" ht="14.25" customHeight="1" x14ac:dyDescent="0.2">
      <c r="A12" s="139">
        <f>SUM(Apero!A12)</f>
        <v>0.25</v>
      </c>
      <c r="B12" s="106" t="str">
        <f>Apero!B12</f>
        <v>Stk</v>
      </c>
      <c r="C12" s="107" t="str">
        <f>Apero!C12</f>
        <v>Zitrone</v>
      </c>
      <c r="D12" s="103">
        <f>Apero!D12</f>
        <v>0</v>
      </c>
      <c r="E12" s="108"/>
      <c r="G12" s="100"/>
      <c r="H12" s="100"/>
      <c r="I12" s="100"/>
      <c r="J12" s="100"/>
      <c r="K12" s="100"/>
      <c r="L12" s="100"/>
    </row>
    <row r="13" spans="1:12" s="98" customFormat="1" ht="14.25" customHeight="1" x14ac:dyDescent="0.2">
      <c r="A13" s="139">
        <f>SUM(Apero!A13)</f>
        <v>0</v>
      </c>
      <c r="B13" s="106">
        <f>Apero!B13</f>
        <v>0</v>
      </c>
      <c r="C13" s="107" t="str">
        <f>Apero!C13</f>
        <v>Olivenöl zum beträufeln</v>
      </c>
      <c r="D13" s="103">
        <f>Apero!D13</f>
        <v>0</v>
      </c>
      <c r="E13" s="108"/>
      <c r="G13" s="100"/>
      <c r="H13" s="100"/>
      <c r="I13" s="100"/>
      <c r="J13" s="100"/>
      <c r="K13" s="100"/>
      <c r="L13" s="100"/>
    </row>
    <row r="14" spans="1:12" s="98" customFormat="1" ht="14.25" customHeight="1" x14ac:dyDescent="0.2">
      <c r="A14" s="139">
        <f>SUM(Apero!A14)</f>
        <v>0</v>
      </c>
      <c r="B14" s="106">
        <f>Apero!B14</f>
        <v>0</v>
      </c>
      <c r="C14" s="107">
        <f>Apero!C14</f>
        <v>0</v>
      </c>
      <c r="D14" s="103">
        <f>Apero!D14</f>
        <v>0</v>
      </c>
      <c r="E14" s="108"/>
      <c r="G14" s="100"/>
      <c r="H14" s="100"/>
      <c r="I14" s="100"/>
      <c r="J14" s="100"/>
      <c r="K14" s="100"/>
      <c r="L14" s="100"/>
    </row>
    <row r="15" spans="1:12" s="98" customFormat="1" ht="14.25" customHeight="1" x14ac:dyDescent="0.2">
      <c r="A15" s="139">
        <f>SUM(Apero!A15)</f>
        <v>0</v>
      </c>
      <c r="B15" s="106">
        <f>Apero!B15</f>
        <v>0</v>
      </c>
      <c r="C15" s="107">
        <f>Apero!C15</f>
        <v>0</v>
      </c>
      <c r="D15" s="103">
        <f>Apero!D15</f>
        <v>0</v>
      </c>
      <c r="E15" s="108"/>
      <c r="G15" s="100"/>
      <c r="H15" s="100"/>
      <c r="I15" s="100"/>
      <c r="J15" s="100"/>
      <c r="K15" s="100"/>
      <c r="L15" s="100"/>
    </row>
    <row r="16" spans="1:12" s="98" customFormat="1" ht="14.25" customHeight="1" x14ac:dyDescent="0.2">
      <c r="A16" s="139">
        <f>SUM(Apero!A16)</f>
        <v>0</v>
      </c>
      <c r="B16" s="106">
        <f>Apero!B16</f>
        <v>0</v>
      </c>
      <c r="C16" s="107">
        <f>Apero!C16</f>
        <v>0</v>
      </c>
      <c r="D16" s="103">
        <f>Apero!D16</f>
        <v>0</v>
      </c>
      <c r="E16" s="108"/>
      <c r="G16" s="100"/>
      <c r="H16" s="100"/>
      <c r="I16" s="100"/>
      <c r="J16" s="100"/>
      <c r="K16" s="100"/>
      <c r="L16" s="100"/>
    </row>
    <row r="17" spans="1:12" s="98" customFormat="1" ht="14.25" customHeight="1" x14ac:dyDescent="0.2">
      <c r="A17" s="139">
        <f>SUM(Apero!A17)</f>
        <v>0</v>
      </c>
      <c r="B17" s="106">
        <f>Apero!B17</f>
        <v>0</v>
      </c>
      <c r="C17" s="107">
        <f>Apero!C17</f>
        <v>0</v>
      </c>
      <c r="D17" s="103">
        <f>Apero!D17</f>
        <v>0</v>
      </c>
      <c r="E17" s="108"/>
      <c r="G17" s="100"/>
      <c r="H17" s="100"/>
      <c r="I17" s="100"/>
      <c r="J17" s="100"/>
      <c r="K17" s="100"/>
      <c r="L17" s="100"/>
    </row>
    <row r="18" spans="1:12" s="98" customFormat="1" ht="14.25" customHeight="1" x14ac:dyDescent="0.2">
      <c r="A18" s="139">
        <f>SUM(Apero!A18)</f>
        <v>0</v>
      </c>
      <c r="B18" s="106">
        <f>Apero!B18</f>
        <v>0</v>
      </c>
      <c r="C18" s="107">
        <f>Apero!C18</f>
        <v>0</v>
      </c>
      <c r="D18" s="103">
        <f>Apero!D18</f>
        <v>0</v>
      </c>
      <c r="E18" s="108"/>
      <c r="G18" s="100"/>
      <c r="H18" s="100"/>
      <c r="I18" s="100"/>
      <c r="J18" s="100"/>
      <c r="K18" s="100"/>
      <c r="L18" s="100"/>
    </row>
    <row r="19" spans="1:12" s="98" customFormat="1" ht="14.25" customHeight="1" x14ac:dyDescent="0.2">
      <c r="A19" s="139">
        <f>SUM(Apero!A19)</f>
        <v>0</v>
      </c>
      <c r="B19" s="106">
        <f>Apero!B19</f>
        <v>0</v>
      </c>
      <c r="C19" s="107">
        <f>Apero!C19</f>
        <v>0</v>
      </c>
      <c r="D19" s="103">
        <f>Apero!D19</f>
        <v>0</v>
      </c>
      <c r="E19" s="108"/>
      <c r="G19" s="100"/>
      <c r="H19" s="100"/>
      <c r="I19" s="100"/>
      <c r="J19" s="100"/>
      <c r="K19" s="100"/>
      <c r="L19" s="100"/>
    </row>
    <row r="20" spans="1:12" s="98" customFormat="1" ht="14.25" customHeight="1" x14ac:dyDescent="0.2">
      <c r="A20" s="139">
        <f>SUM(Apero!A20)</f>
        <v>0</v>
      </c>
      <c r="B20" s="109">
        <f>Apero!B20</f>
        <v>0</v>
      </c>
      <c r="C20" s="107">
        <f>Apero!C20</f>
        <v>0</v>
      </c>
      <c r="D20" s="103">
        <f>Apero!D20</f>
        <v>0</v>
      </c>
      <c r="E20" s="110"/>
      <c r="G20" s="100"/>
      <c r="H20" s="100"/>
      <c r="I20" s="100"/>
      <c r="J20" s="100"/>
      <c r="K20" s="100"/>
      <c r="L20" s="100"/>
    </row>
    <row r="21" spans="1:12" s="98" customFormat="1" ht="14.25" customHeight="1" x14ac:dyDescent="0.2">
      <c r="A21" s="93" t="str">
        <f>Vorspeise!A2</f>
        <v>Garnelen mit Kadayif (Engelshaar)-Mantel</v>
      </c>
      <c r="B21" s="94"/>
      <c r="C21" s="95"/>
      <c r="D21" s="96" t="s">
        <v>8</v>
      </c>
      <c r="E21" s="97"/>
    </row>
    <row r="22" spans="1:12" s="98" customFormat="1" ht="14.25" customHeight="1" x14ac:dyDescent="0.2">
      <c r="A22" s="133">
        <f>SUM(Vorspeise!A4)</f>
        <v>16</v>
      </c>
      <c r="B22" s="134" t="str">
        <f>Vorspeise!B4</f>
        <v>Stk</v>
      </c>
      <c r="C22" s="135" t="str">
        <f>Vorspeise!C4</f>
        <v>rohe geschälte Garnelen, mittelgross</v>
      </c>
      <c r="D22" s="136">
        <f>Vorspeise!D4</f>
        <v>0</v>
      </c>
      <c r="E22" s="133"/>
      <c r="F22" s="137"/>
      <c r="G22" s="100"/>
      <c r="H22" s="100"/>
      <c r="I22" s="100"/>
      <c r="J22" s="100"/>
      <c r="K22" s="100"/>
      <c r="L22" s="100"/>
    </row>
    <row r="23" spans="1:12" s="98" customFormat="1" ht="14.25" customHeight="1" x14ac:dyDescent="0.2">
      <c r="A23" s="133">
        <f>SUM(Vorspeise!A5)</f>
        <v>0.5</v>
      </c>
      <c r="B23" s="134" t="str">
        <f>Vorspeise!B5</f>
        <v>Bund</v>
      </c>
      <c r="C23" s="135" t="str">
        <f>Vorspeise!C5</f>
        <v>Minze</v>
      </c>
      <c r="D23" s="136">
        <f>Vorspeise!D5</f>
        <v>0</v>
      </c>
      <c r="E23" s="133"/>
      <c r="F23" s="137"/>
      <c r="G23" s="100"/>
      <c r="H23" s="100"/>
      <c r="I23" s="100"/>
      <c r="J23" s="100"/>
      <c r="K23" s="100"/>
      <c r="L23" s="100"/>
    </row>
    <row r="24" spans="1:12" s="98" customFormat="1" ht="14.25" customHeight="1" x14ac:dyDescent="0.2">
      <c r="A24" s="133">
        <f>SUM(Vorspeise!A6)</f>
        <v>0.1</v>
      </c>
      <c r="B24" s="134" t="str">
        <f>Vorspeise!B6</f>
        <v>Kg</v>
      </c>
      <c r="C24" s="135" t="str">
        <f>Vorspeise!C6</f>
        <v>Crème Fraîche</v>
      </c>
      <c r="D24" s="136">
        <f>Vorspeise!D6</f>
        <v>0</v>
      </c>
      <c r="E24" s="133"/>
      <c r="F24" s="137"/>
      <c r="G24" s="100"/>
      <c r="H24" s="100"/>
      <c r="I24" s="100"/>
      <c r="J24" s="100"/>
      <c r="K24" s="100"/>
      <c r="L24" s="100"/>
    </row>
    <row r="25" spans="1:12" s="98" customFormat="1" ht="14.25" customHeight="1" x14ac:dyDescent="0.2">
      <c r="A25" s="133">
        <f>SUM(Vorspeise!A7)</f>
        <v>1</v>
      </c>
      <c r="B25" s="134" t="str">
        <f>Vorspeise!B7</f>
        <v>Spritzer</v>
      </c>
      <c r="C25" s="135" t="str">
        <f>Vorspeise!C7</f>
        <v>Zitronensaft</v>
      </c>
      <c r="D25" s="136">
        <f>Vorspeise!D7</f>
        <v>0</v>
      </c>
      <c r="E25" s="133"/>
      <c r="F25" s="137"/>
      <c r="G25" s="100"/>
      <c r="H25" s="100"/>
      <c r="I25" s="100"/>
      <c r="J25" s="100"/>
      <c r="K25" s="100"/>
      <c r="L25" s="100"/>
    </row>
    <row r="26" spans="1:12" s="98" customFormat="1" ht="14.25" customHeight="1" x14ac:dyDescent="0.2">
      <c r="A26" s="133">
        <f>SUM(Vorspeise!A8)</f>
        <v>0</v>
      </c>
      <c r="B26" s="134">
        <f>Vorspeise!B8</f>
        <v>0</v>
      </c>
      <c r="C26" s="135" t="str">
        <f>Vorspeise!C8</f>
        <v>Salz</v>
      </c>
      <c r="D26" s="136">
        <f>Vorspeise!D8</f>
        <v>0</v>
      </c>
      <c r="E26" s="133"/>
      <c r="F26" s="137"/>
      <c r="G26" s="100"/>
      <c r="H26" s="100"/>
      <c r="I26" s="100"/>
      <c r="J26" s="100"/>
      <c r="K26" s="100"/>
      <c r="L26" s="100"/>
    </row>
    <row r="27" spans="1:12" s="98" customFormat="1" ht="14.25" customHeight="1" x14ac:dyDescent="0.2">
      <c r="A27" s="133">
        <f>SUM(Vorspeise!A9)</f>
        <v>0.12</v>
      </c>
      <c r="B27" s="134" t="str">
        <f>Vorspeise!B9</f>
        <v>kg</v>
      </c>
      <c r="C27" s="135" t="str">
        <f>Vorspeise!C9</f>
        <v>Engelshaar selbst gemacht</v>
      </c>
      <c r="D27" s="136">
        <f>Vorspeise!D9</f>
        <v>0</v>
      </c>
      <c r="E27" s="133"/>
      <c r="F27" s="137"/>
      <c r="G27" s="100"/>
      <c r="H27" s="100"/>
      <c r="I27" s="100"/>
      <c r="J27" s="100"/>
      <c r="K27" s="100"/>
      <c r="L27" s="100"/>
    </row>
    <row r="28" spans="1:12" s="98" customFormat="1" ht="14.25" customHeight="1" x14ac:dyDescent="0.2">
      <c r="A28" s="133">
        <f>SUM(Vorspeise!A10)</f>
        <v>1</v>
      </c>
      <c r="B28" s="134" t="str">
        <f>Vorspeise!B10</f>
        <v>Stk</v>
      </c>
      <c r="C28" s="135" t="str">
        <f>Vorspeise!C10</f>
        <v>Knoblauchzehe</v>
      </c>
      <c r="D28" s="136">
        <f>Vorspeise!D10</f>
        <v>0</v>
      </c>
      <c r="E28" s="133"/>
      <c r="F28" s="137"/>
      <c r="G28" s="100"/>
      <c r="H28" s="100"/>
      <c r="I28" s="100"/>
      <c r="J28" s="100"/>
      <c r="K28" s="100"/>
      <c r="L28" s="100"/>
    </row>
    <row r="29" spans="1:12" s="98" customFormat="1" ht="14.25" customHeight="1" x14ac:dyDescent="0.2">
      <c r="A29" s="133">
        <f>SUM(Vorspeise!A11)</f>
        <v>2</v>
      </c>
      <c r="B29" s="134" t="str">
        <f>Vorspeise!B11</f>
        <v>Stängel</v>
      </c>
      <c r="C29" s="135" t="str">
        <f>Vorspeise!C11</f>
        <v>Basilikum</v>
      </c>
      <c r="D29" s="136">
        <f>Vorspeise!D11</f>
        <v>0</v>
      </c>
      <c r="E29" s="133"/>
      <c r="F29" s="137"/>
      <c r="G29" s="100"/>
      <c r="H29" s="100"/>
      <c r="I29" s="100"/>
      <c r="J29" s="100"/>
      <c r="K29" s="100"/>
      <c r="L29" s="100"/>
    </row>
    <row r="30" spans="1:12" s="98" customFormat="1" ht="14.25" customHeight="1" x14ac:dyDescent="0.2">
      <c r="A30" s="133">
        <f>SUM(Vorspeise!A12)</f>
        <v>2</v>
      </c>
      <c r="B30" s="134" t="str">
        <f>Vorspeise!B12</f>
        <v>Stk</v>
      </c>
      <c r="C30" s="135" t="str">
        <f>Vorspeise!C12</f>
        <v>Eiweiss</v>
      </c>
      <c r="D30" s="136">
        <f>Vorspeise!D12</f>
        <v>0</v>
      </c>
      <c r="E30" s="133"/>
      <c r="F30" s="137"/>
      <c r="G30" s="100"/>
      <c r="H30" s="100"/>
      <c r="I30" s="100"/>
      <c r="J30" s="100"/>
      <c r="K30" s="100"/>
      <c r="L30" s="100"/>
    </row>
    <row r="31" spans="1:12" s="98" customFormat="1" ht="14.25" customHeight="1" x14ac:dyDescent="0.2">
      <c r="A31" s="133">
        <f>SUM(Vorspeise!A13)</f>
        <v>1</v>
      </c>
      <c r="B31" s="134" t="str">
        <f>Vorspeise!B13</f>
        <v>Prise</v>
      </c>
      <c r="C31" s="135" t="str">
        <f>Vorspeise!C13</f>
        <v>edelsüsses Paprika</v>
      </c>
      <c r="D31" s="136">
        <f>Vorspeise!D13</f>
        <v>0</v>
      </c>
      <c r="E31" s="133"/>
      <c r="F31" s="137"/>
      <c r="G31" s="100"/>
      <c r="H31" s="100"/>
      <c r="I31" s="100"/>
      <c r="J31" s="100"/>
      <c r="K31" s="100"/>
      <c r="L31" s="100"/>
    </row>
    <row r="32" spans="1:12" s="98" customFormat="1" ht="14.25" customHeight="1" x14ac:dyDescent="0.2">
      <c r="A32" s="133">
        <f>SUM(Vorspeise!A14)</f>
        <v>0</v>
      </c>
      <c r="B32" s="134">
        <f>Vorspeise!B14</f>
        <v>0</v>
      </c>
      <c r="C32" s="135" t="str">
        <f>Vorspeise!C14</f>
        <v>schwarzer Pfeffer gemahlen</v>
      </c>
      <c r="D32" s="136">
        <f>Vorspeise!D14</f>
        <v>0</v>
      </c>
      <c r="E32" s="133"/>
      <c r="F32" s="137"/>
      <c r="G32" s="100"/>
      <c r="H32" s="100"/>
      <c r="I32" s="100"/>
      <c r="J32" s="100"/>
      <c r="K32" s="100"/>
      <c r="L32" s="100"/>
    </row>
    <row r="33" spans="1:12" s="98" customFormat="1" ht="14.25" customHeight="1" x14ac:dyDescent="0.2">
      <c r="A33" s="105">
        <f>SUM(Vorspeise!A15)</f>
        <v>0.15</v>
      </c>
      <c r="B33" s="106" t="str">
        <f>Vorspeise!B15</f>
        <v>Lt</v>
      </c>
      <c r="C33" s="107" t="str">
        <f>Vorspeise!C15</f>
        <v>Pflanzenöl</v>
      </c>
      <c r="D33" s="103">
        <f>Vorspeise!D15</f>
        <v>0</v>
      </c>
      <c r="E33" s="108"/>
      <c r="G33" s="100"/>
      <c r="H33" s="100"/>
      <c r="I33" s="100"/>
      <c r="J33" s="100"/>
      <c r="K33" s="100"/>
      <c r="L33" s="100"/>
    </row>
    <row r="34" spans="1:12" s="98" customFormat="1" ht="14.25" customHeight="1" x14ac:dyDescent="0.2">
      <c r="A34" s="105">
        <f>SUM(Vorspeise!A16)</f>
        <v>0</v>
      </c>
      <c r="B34" s="106">
        <f>Vorspeise!B16</f>
        <v>0</v>
      </c>
      <c r="C34" s="107">
        <f>Vorspeise!C16</f>
        <v>0</v>
      </c>
      <c r="D34" s="103">
        <f>Vorspeise!D16</f>
        <v>0</v>
      </c>
      <c r="E34" s="108"/>
      <c r="G34" s="100"/>
      <c r="H34" s="100"/>
      <c r="I34" s="100"/>
      <c r="J34" s="100"/>
      <c r="K34" s="100"/>
      <c r="L34" s="100"/>
    </row>
    <row r="35" spans="1:12" s="98" customFormat="1" ht="14.25" customHeight="1" x14ac:dyDescent="0.2">
      <c r="A35" s="105">
        <f>SUM(Vorspeise!A17)</f>
        <v>0</v>
      </c>
      <c r="B35" s="106">
        <f>Vorspeise!B17</f>
        <v>0</v>
      </c>
      <c r="C35" s="107">
        <f>Vorspeise!C17</f>
        <v>0</v>
      </c>
      <c r="D35" s="103">
        <f>Vorspeise!D17</f>
        <v>0</v>
      </c>
      <c r="E35" s="108"/>
      <c r="G35" s="100"/>
      <c r="H35" s="100"/>
      <c r="I35" s="100"/>
      <c r="J35" s="100"/>
      <c r="K35" s="100"/>
      <c r="L35" s="100"/>
    </row>
    <row r="36" spans="1:12" s="98" customFormat="1" ht="14.25" customHeight="1" x14ac:dyDescent="0.2">
      <c r="A36" s="105">
        <f>SUM(Vorspeise!A18)</f>
        <v>0</v>
      </c>
      <c r="B36" s="106">
        <f>Vorspeise!B18</f>
        <v>0</v>
      </c>
      <c r="C36" s="107">
        <f>Vorspeise!C18</f>
        <v>0</v>
      </c>
      <c r="D36" s="103">
        <f>Vorspeise!D18</f>
        <v>0</v>
      </c>
      <c r="E36" s="108"/>
      <c r="G36" s="100"/>
      <c r="H36" s="100"/>
      <c r="I36" s="100"/>
      <c r="J36" s="100"/>
      <c r="K36" s="100"/>
      <c r="L36" s="100"/>
    </row>
    <row r="37" spans="1:12" s="98" customFormat="1" ht="14.25" customHeight="1" x14ac:dyDescent="0.2">
      <c r="A37" s="105">
        <f>SUM(Vorspeise!A19)</f>
        <v>0</v>
      </c>
      <c r="B37" s="106">
        <f>Vorspeise!B19</f>
        <v>0</v>
      </c>
      <c r="C37" s="107">
        <f>Vorspeise!C19</f>
        <v>0</v>
      </c>
      <c r="D37" s="103">
        <f>Vorspeise!D19</f>
        <v>0</v>
      </c>
      <c r="E37" s="108"/>
      <c r="G37" s="100"/>
      <c r="H37" s="100"/>
      <c r="I37" s="100"/>
      <c r="J37" s="100"/>
      <c r="K37" s="100"/>
      <c r="L37" s="100"/>
    </row>
    <row r="38" spans="1:12" s="98" customFormat="1" ht="14.25" customHeight="1" x14ac:dyDescent="0.2">
      <c r="A38" s="105">
        <f>SUM(Vorspeise!A20)</f>
        <v>0</v>
      </c>
      <c r="B38" s="109">
        <f>Vorspeise!B20</f>
        <v>0</v>
      </c>
      <c r="C38" s="107">
        <f>Vorspeise!C20</f>
        <v>0</v>
      </c>
      <c r="D38" s="103">
        <f>Vorspeise!D20</f>
        <v>0</v>
      </c>
      <c r="E38" s="110"/>
      <c r="G38" s="100"/>
      <c r="H38" s="100"/>
      <c r="I38" s="100"/>
      <c r="J38" s="100"/>
      <c r="K38" s="100"/>
      <c r="L38" s="100"/>
    </row>
    <row r="39" spans="1:12" s="98" customFormat="1" ht="14.25" customHeight="1" x14ac:dyDescent="0.2">
      <c r="A39" s="93" t="str">
        <f>Hauptgang!A2</f>
        <v>Red Snapper aus dem Ofen</v>
      </c>
      <c r="B39" s="94"/>
      <c r="C39" s="95"/>
      <c r="D39" s="96" t="s">
        <v>8</v>
      </c>
      <c r="E39" s="97"/>
    </row>
    <row r="40" spans="1:12" s="98" customFormat="1" ht="14.25" customHeight="1" x14ac:dyDescent="0.2">
      <c r="A40" s="105">
        <f>SUM(Hauptgang!A4)</f>
        <v>1.6</v>
      </c>
      <c r="B40" s="106" t="str">
        <f>Hauptgang!B4</f>
        <v>Kg</v>
      </c>
      <c r="C40" s="107" t="str">
        <f>Hauptgang!C4</f>
        <v>Red Snapper oder Dorade</v>
      </c>
      <c r="D40" s="103" t="str">
        <f>Hauptgang!D4</f>
        <v>2 Pers. 1 Fisch</v>
      </c>
      <c r="E40" s="108"/>
      <c r="G40" s="100"/>
      <c r="H40" s="100"/>
      <c r="I40" s="100"/>
      <c r="J40" s="100"/>
      <c r="K40" s="100"/>
      <c r="L40" s="100"/>
    </row>
    <row r="41" spans="1:12" s="98" customFormat="1" ht="14.25" customHeight="1" x14ac:dyDescent="0.2">
      <c r="A41" s="105">
        <f>SUM(Hauptgang!A5)</f>
        <v>0</v>
      </c>
      <c r="B41" s="106">
        <f>Hauptgang!B5</f>
        <v>0</v>
      </c>
      <c r="C41" s="107" t="str">
        <f>Hauptgang!C5</f>
        <v>schwarzer Pfeffer aus der Mühle</v>
      </c>
      <c r="D41" s="103">
        <f>Hauptgang!D5</f>
        <v>0</v>
      </c>
      <c r="E41" s="108"/>
      <c r="G41" s="100"/>
      <c r="H41" s="100"/>
      <c r="I41" s="100"/>
      <c r="J41" s="100"/>
      <c r="K41" s="100"/>
      <c r="L41" s="100"/>
    </row>
    <row r="42" spans="1:12" s="98" customFormat="1" ht="14.25" customHeight="1" x14ac:dyDescent="0.2">
      <c r="A42" s="105">
        <f>SUM(Hauptgang!A6)</f>
        <v>0.2</v>
      </c>
      <c r="B42" s="106" t="str">
        <f>Hauptgang!B6</f>
        <v>Lt</v>
      </c>
      <c r="C42" s="107" t="str">
        <f>Hauptgang!C6</f>
        <v>Olivenöl Extra Vergine</v>
      </c>
      <c r="D42" s="103">
        <f>Hauptgang!D6</f>
        <v>0</v>
      </c>
      <c r="E42" s="108"/>
      <c r="G42" s="100"/>
      <c r="H42" s="100"/>
      <c r="I42" s="100"/>
      <c r="J42" s="100"/>
      <c r="K42" s="100"/>
      <c r="L42" s="100"/>
    </row>
    <row r="43" spans="1:12" s="98" customFormat="1" ht="14.25" customHeight="1" x14ac:dyDescent="0.2">
      <c r="A43" s="105">
        <f>SUM(Hauptgang!A7)</f>
        <v>40</v>
      </c>
      <c r="B43" s="106" t="str">
        <f>Hauptgang!B7</f>
        <v>Stk</v>
      </c>
      <c r="C43" s="107" t="str">
        <f>Hauptgang!C7</f>
        <v>Datteltomaten aus Sizilien</v>
      </c>
      <c r="D43" s="103">
        <f>Hauptgang!D7</f>
        <v>0</v>
      </c>
      <c r="E43" s="108"/>
      <c r="G43" s="100"/>
      <c r="H43" s="100"/>
      <c r="I43" s="100"/>
      <c r="J43" s="100"/>
      <c r="K43" s="100"/>
      <c r="L43" s="100"/>
    </row>
    <row r="44" spans="1:12" s="98" customFormat="1" ht="14.25" customHeight="1" x14ac:dyDescent="0.2">
      <c r="A44" s="105">
        <f>SUM(Hauptgang!A8)</f>
        <v>0.2</v>
      </c>
      <c r="B44" s="106" t="str">
        <f>Hauptgang!B8</f>
        <v>Kg</v>
      </c>
      <c r="C44" s="107" t="str">
        <f>Hauptgang!C8</f>
        <v>schwarze Oliven, entsteint</v>
      </c>
      <c r="D44" s="103">
        <f>Hauptgang!D8</f>
        <v>0</v>
      </c>
      <c r="E44" s="108"/>
      <c r="G44" s="100"/>
      <c r="H44" s="100"/>
      <c r="I44" s="100"/>
      <c r="J44" s="100"/>
      <c r="K44" s="100"/>
      <c r="L44" s="100"/>
    </row>
    <row r="45" spans="1:12" s="98" customFormat="1" ht="14.25" customHeight="1" x14ac:dyDescent="0.2">
      <c r="A45" s="105">
        <f>SUM(Hauptgang!A9)</f>
        <v>2</v>
      </c>
      <c r="B45" s="106" t="str">
        <f>Hauptgang!B9</f>
        <v>Bund</v>
      </c>
      <c r="C45" s="107" t="str">
        <f>Hauptgang!C9</f>
        <v>glatte Petersilie</v>
      </c>
      <c r="D45" s="103">
        <f>Hauptgang!D9</f>
        <v>0</v>
      </c>
      <c r="E45" s="108"/>
      <c r="G45" s="100"/>
      <c r="H45" s="100"/>
      <c r="I45" s="100"/>
      <c r="J45" s="100"/>
      <c r="K45" s="100"/>
      <c r="L45" s="100"/>
    </row>
    <row r="46" spans="1:12" s="98" customFormat="1" ht="14.25" customHeight="1" x14ac:dyDescent="0.2">
      <c r="A46" s="105">
        <f>SUM(Hauptgang!A10)</f>
        <v>2</v>
      </c>
      <c r="B46" s="106" t="str">
        <f>Hauptgang!B10</f>
        <v>Bund</v>
      </c>
      <c r="C46" s="107" t="str">
        <f>Hauptgang!C10</f>
        <v>Basilikum</v>
      </c>
      <c r="D46" s="103">
        <f>Hauptgang!D10</f>
        <v>0</v>
      </c>
      <c r="E46" s="108"/>
      <c r="G46" s="100"/>
      <c r="H46" s="100"/>
      <c r="I46" s="100"/>
      <c r="J46" s="100"/>
      <c r="K46" s="100"/>
      <c r="L46" s="100"/>
    </row>
    <row r="47" spans="1:12" s="98" customFormat="1" ht="14.25" customHeight="1" x14ac:dyDescent="0.2">
      <c r="A47" s="105">
        <f>SUM(Hauptgang!A11)</f>
        <v>2</v>
      </c>
      <c r="B47" s="106" t="str">
        <f>Hauptgang!B11</f>
        <v>Bund</v>
      </c>
      <c r="C47" s="107" t="str">
        <f>Hauptgang!C11</f>
        <v>Dill</v>
      </c>
      <c r="D47" s="103">
        <f>Hauptgang!D11</f>
        <v>0</v>
      </c>
      <c r="E47" s="108"/>
      <c r="G47" s="100"/>
      <c r="H47" s="100"/>
      <c r="I47" s="100"/>
      <c r="J47" s="100"/>
      <c r="K47" s="100"/>
      <c r="L47" s="100"/>
    </row>
    <row r="48" spans="1:12" s="98" customFormat="1" ht="14.25" customHeight="1" x14ac:dyDescent="0.2">
      <c r="A48" s="105">
        <f>SUM(Hauptgang!A12)</f>
        <v>0</v>
      </c>
      <c r="B48" s="106">
        <f>Hauptgang!B12</f>
        <v>0</v>
      </c>
      <c r="C48" s="107" t="str">
        <f>Hauptgang!C12</f>
        <v>Meersalz</v>
      </c>
      <c r="D48" s="103">
        <f>Hauptgang!D12</f>
        <v>0</v>
      </c>
      <c r="E48" s="108"/>
      <c r="G48" s="100"/>
      <c r="H48" s="100"/>
      <c r="I48" s="100"/>
      <c r="J48" s="100"/>
      <c r="K48" s="100"/>
      <c r="L48" s="100"/>
    </row>
    <row r="49" spans="1:12" s="98" customFormat="1" ht="14.25" customHeight="1" x14ac:dyDescent="0.2">
      <c r="A49" s="105">
        <f>SUM(Hauptgang!A13)</f>
        <v>0</v>
      </c>
      <c r="B49" s="106">
        <f>Hauptgang!B13</f>
        <v>0</v>
      </c>
      <c r="C49" s="107">
        <f>Hauptgang!C13</f>
        <v>0</v>
      </c>
      <c r="D49" s="103">
        <f>Hauptgang!D13</f>
        <v>0</v>
      </c>
      <c r="E49" s="108"/>
      <c r="G49" s="100"/>
      <c r="H49" s="100"/>
      <c r="I49" s="100"/>
      <c r="J49" s="100"/>
      <c r="K49" s="100"/>
      <c r="L49" s="100"/>
    </row>
    <row r="50" spans="1:12" s="98" customFormat="1" ht="14.25" customHeight="1" x14ac:dyDescent="0.2">
      <c r="A50" s="105">
        <f>SUM(Hauptgang!A14)</f>
        <v>0</v>
      </c>
      <c r="B50" s="106">
        <f>Hauptgang!B14</f>
        <v>0</v>
      </c>
      <c r="C50" s="107">
        <f>Hauptgang!C14</f>
        <v>0</v>
      </c>
      <c r="D50" s="103">
        <f>Hauptgang!D14</f>
        <v>0</v>
      </c>
      <c r="E50" s="108"/>
      <c r="G50" s="100"/>
      <c r="H50" s="100"/>
      <c r="I50" s="100"/>
      <c r="J50" s="100"/>
      <c r="K50" s="100"/>
      <c r="L50" s="100"/>
    </row>
    <row r="51" spans="1:12" s="98" customFormat="1" ht="14.25" customHeight="1" x14ac:dyDescent="0.2">
      <c r="A51" s="105">
        <f>SUM(Hauptgang!A15)</f>
        <v>0</v>
      </c>
      <c r="B51" s="106">
        <f>Hauptgang!B15</f>
        <v>0</v>
      </c>
      <c r="C51" s="107">
        <f>Hauptgang!C15</f>
        <v>0</v>
      </c>
      <c r="D51" s="103">
        <f>Hauptgang!D15</f>
        <v>0</v>
      </c>
      <c r="E51" s="108"/>
      <c r="G51" s="100"/>
      <c r="H51" s="100"/>
      <c r="I51" s="100"/>
      <c r="J51" s="100"/>
      <c r="K51" s="100"/>
      <c r="L51" s="100"/>
    </row>
    <row r="52" spans="1:12" s="98" customFormat="1" ht="14.25" customHeight="1" x14ac:dyDescent="0.2">
      <c r="A52" s="105">
        <f>SUM(Hauptgang!A16)</f>
        <v>0</v>
      </c>
      <c r="B52" s="106">
        <f>Hauptgang!B16</f>
        <v>0</v>
      </c>
      <c r="C52" s="107">
        <f>Hauptgang!C16</f>
        <v>0</v>
      </c>
      <c r="D52" s="103">
        <f>Hauptgang!D16</f>
        <v>0</v>
      </c>
      <c r="E52" s="108"/>
      <c r="G52" s="100"/>
      <c r="H52" s="100"/>
      <c r="I52" s="100"/>
      <c r="J52" s="100"/>
      <c r="K52" s="100"/>
      <c r="L52" s="100"/>
    </row>
    <row r="53" spans="1:12" s="98" customFormat="1" ht="14.25" customHeight="1" x14ac:dyDescent="0.2">
      <c r="A53" s="105">
        <f>SUM(Hauptgang!A17)</f>
        <v>0</v>
      </c>
      <c r="B53" s="106">
        <f>Hauptgang!B17</f>
        <v>0</v>
      </c>
      <c r="C53" s="107">
        <f>Hauptgang!C17</f>
        <v>0</v>
      </c>
      <c r="D53" s="103">
        <f>Hauptgang!D17</f>
        <v>0</v>
      </c>
      <c r="E53" s="108"/>
      <c r="G53" s="100"/>
      <c r="H53" s="100"/>
      <c r="I53" s="100"/>
      <c r="J53" s="100"/>
      <c r="K53" s="100"/>
      <c r="L53" s="100"/>
    </row>
    <row r="54" spans="1:12" s="98" customFormat="1" ht="14.25" customHeight="1" x14ac:dyDescent="0.2">
      <c r="A54" s="105">
        <f>SUM(Hauptgang!A18)</f>
        <v>0</v>
      </c>
      <c r="B54" s="106">
        <f>Hauptgang!B18</f>
        <v>0</v>
      </c>
      <c r="C54" s="107">
        <f>Hauptgang!C18</f>
        <v>0</v>
      </c>
      <c r="D54" s="103">
        <f>Hauptgang!D18</f>
        <v>0</v>
      </c>
      <c r="E54" s="108"/>
      <c r="G54" s="100"/>
      <c r="H54" s="100"/>
      <c r="I54" s="100"/>
      <c r="J54" s="100"/>
      <c r="K54" s="100"/>
      <c r="L54" s="100"/>
    </row>
    <row r="55" spans="1:12" s="98" customFormat="1" ht="14.25" customHeight="1" x14ac:dyDescent="0.2">
      <c r="A55" s="105">
        <f>SUM(Hauptgang!A19)</f>
        <v>0</v>
      </c>
      <c r="B55" s="106">
        <f>Hauptgang!B19</f>
        <v>0</v>
      </c>
      <c r="C55" s="107">
        <f>Hauptgang!C19</f>
        <v>0</v>
      </c>
      <c r="D55" s="103">
        <f>Hauptgang!D19</f>
        <v>0</v>
      </c>
      <c r="E55" s="108"/>
      <c r="G55" s="100"/>
      <c r="H55" s="100"/>
      <c r="I55" s="100"/>
      <c r="J55" s="100"/>
      <c r="K55" s="100"/>
      <c r="L55" s="100"/>
    </row>
    <row r="56" spans="1:12" s="98" customFormat="1" ht="14.25" customHeight="1" x14ac:dyDescent="0.2">
      <c r="A56" s="112">
        <f>SUM(Hauptgang!A20)</f>
        <v>0</v>
      </c>
      <c r="B56" s="109">
        <f>Hauptgang!B20</f>
        <v>0</v>
      </c>
      <c r="C56" s="113">
        <f>Hauptgang!C20</f>
        <v>0</v>
      </c>
      <c r="D56" s="114">
        <f>Hauptgang!D20</f>
        <v>0</v>
      </c>
      <c r="E56" s="110"/>
      <c r="G56" s="100"/>
      <c r="H56" s="100"/>
      <c r="I56" s="100"/>
      <c r="J56" s="100"/>
      <c r="K56" s="100"/>
      <c r="L56" s="100"/>
    </row>
    <row r="57" spans="1:12" s="98" customFormat="1" ht="14.25" customHeight="1" x14ac:dyDescent="0.2">
      <c r="A57" s="93" t="str">
        <f>Pizzateig!A2</f>
        <v>Pizzateig zum Apero</v>
      </c>
      <c r="B57" s="94"/>
      <c r="C57" s="95"/>
      <c r="D57" s="96" t="s">
        <v>8</v>
      </c>
      <c r="E57" s="97"/>
    </row>
    <row r="58" spans="1:12" s="98" customFormat="1" ht="14.25" customHeight="1" x14ac:dyDescent="0.2">
      <c r="A58" s="105">
        <f>Pizzateig!A4</f>
        <v>0.15</v>
      </c>
      <c r="B58" s="106" t="str">
        <f>Pizzateig!B4</f>
        <v>Kg</v>
      </c>
      <c r="C58" s="107" t="str">
        <f>Pizzateig!C4</f>
        <v>Weissmehl</v>
      </c>
      <c r="D58" s="103">
        <f>Pizzateig!D4</f>
        <v>0</v>
      </c>
      <c r="E58" s="108"/>
      <c r="G58" s="100"/>
      <c r="H58" s="100"/>
      <c r="I58" s="100"/>
      <c r="J58" s="100"/>
      <c r="K58" s="100"/>
      <c r="L58" s="100"/>
    </row>
    <row r="59" spans="1:12" s="98" customFormat="1" ht="14.25" customHeight="1" x14ac:dyDescent="0.2">
      <c r="A59" s="105">
        <f>Pizzateig!A5</f>
        <v>0.38</v>
      </c>
      <c r="B59" s="106" t="str">
        <f>Pizzateig!B5</f>
        <v>TL</v>
      </c>
      <c r="C59" s="107" t="str">
        <f>Pizzateig!C5</f>
        <v>Salz</v>
      </c>
      <c r="D59" s="103">
        <f>Pizzateig!D5</f>
        <v>0</v>
      </c>
      <c r="E59" s="108"/>
      <c r="G59" s="100"/>
      <c r="H59" s="100"/>
      <c r="I59" s="100"/>
      <c r="J59" s="100"/>
      <c r="K59" s="100"/>
      <c r="L59" s="100"/>
    </row>
    <row r="60" spans="1:12" s="98" customFormat="1" ht="14.25" customHeight="1" x14ac:dyDescent="0.2">
      <c r="A60" s="105">
        <f>Pizzateig!A6</f>
        <v>0.01</v>
      </c>
      <c r="B60" s="106" t="str">
        <f>Pizzateig!B6</f>
        <v>Kg</v>
      </c>
      <c r="C60" s="107" t="str">
        <f>Pizzateig!C6</f>
        <v>Hefe</v>
      </c>
      <c r="D60" s="103">
        <f>Pizzateig!D6</f>
        <v>0</v>
      </c>
      <c r="E60" s="108"/>
      <c r="G60" s="100"/>
      <c r="H60" s="100"/>
      <c r="I60" s="100"/>
      <c r="J60" s="100"/>
      <c r="K60" s="100"/>
      <c r="L60" s="100"/>
    </row>
    <row r="61" spans="1:12" s="98" customFormat="1" ht="14.25" customHeight="1" x14ac:dyDescent="0.2">
      <c r="A61" s="105">
        <f>Pizzateig!A7</f>
        <v>0.08</v>
      </c>
      <c r="B61" s="106" t="str">
        <f>Pizzateig!B7</f>
        <v>Lt</v>
      </c>
      <c r="C61" s="107" t="str">
        <f>Pizzateig!C7</f>
        <v>Wasser</v>
      </c>
      <c r="D61" s="103">
        <f>Pizzateig!D7</f>
        <v>0</v>
      </c>
      <c r="E61" s="108"/>
      <c r="G61" s="100"/>
      <c r="H61" s="100"/>
      <c r="I61" s="100"/>
      <c r="J61" s="100"/>
      <c r="K61" s="100"/>
      <c r="L61" s="100"/>
    </row>
    <row r="62" spans="1:12" s="98" customFormat="1" ht="14.25" customHeight="1" x14ac:dyDescent="0.2">
      <c r="A62" s="105">
        <f>Pizzateig!A8</f>
        <v>0.5</v>
      </c>
      <c r="B62" s="106" t="str">
        <f>Pizzateig!B8</f>
        <v>EL</v>
      </c>
      <c r="C62" s="107" t="str">
        <f>Pizzateig!C8</f>
        <v>Oliven-oder Sonneblumenöl</v>
      </c>
      <c r="D62" s="103">
        <f>Pizzateig!D8</f>
        <v>0</v>
      </c>
      <c r="E62" s="108"/>
      <c r="G62" s="100"/>
      <c r="H62" s="100"/>
      <c r="I62" s="100"/>
      <c r="J62" s="100"/>
      <c r="K62" s="100"/>
      <c r="L62" s="100"/>
    </row>
    <row r="63" spans="1:12" s="98" customFormat="1" ht="14.25" customHeight="1" x14ac:dyDescent="0.2">
      <c r="A63" s="105">
        <f>Pizzateig!A9</f>
        <v>0</v>
      </c>
      <c r="B63" s="106">
        <f>Pizzateig!B9</f>
        <v>0</v>
      </c>
      <c r="C63" s="107">
        <f>Pizzateig!C9</f>
        <v>0</v>
      </c>
      <c r="D63" s="103">
        <f>Pizzateig!D9</f>
        <v>0</v>
      </c>
      <c r="E63" s="108"/>
      <c r="G63" s="100"/>
      <c r="H63" s="100"/>
      <c r="I63" s="100"/>
      <c r="J63" s="100"/>
      <c r="K63" s="100"/>
      <c r="L63" s="100"/>
    </row>
    <row r="64" spans="1:12" s="98" customFormat="1" ht="14.25" customHeight="1" x14ac:dyDescent="0.2">
      <c r="A64" s="105">
        <f>Pizzateig!A10</f>
        <v>0</v>
      </c>
      <c r="B64" s="106">
        <f>Pizzateig!B10</f>
        <v>0</v>
      </c>
      <c r="C64" s="107">
        <f>Pizzateig!C10</f>
        <v>0</v>
      </c>
      <c r="D64" s="103">
        <f>Pizzateig!D10</f>
        <v>0</v>
      </c>
      <c r="E64" s="108"/>
      <c r="G64" s="100"/>
      <c r="H64" s="100"/>
      <c r="I64" s="100"/>
      <c r="J64" s="100"/>
      <c r="K64" s="100"/>
      <c r="L64" s="100"/>
    </row>
    <row r="65" spans="1:12" s="98" customFormat="1" ht="14.25" customHeight="1" x14ac:dyDescent="0.2">
      <c r="A65" s="105">
        <f>Pizzateig!A11</f>
        <v>0</v>
      </c>
      <c r="B65" s="106">
        <f>Pizzateig!B11</f>
        <v>0</v>
      </c>
      <c r="C65" s="107">
        <f>Pizzateig!C11</f>
        <v>0</v>
      </c>
      <c r="D65" s="103">
        <f>Pizzateig!D11</f>
        <v>0</v>
      </c>
      <c r="E65" s="108"/>
      <c r="G65" s="100"/>
      <c r="H65" s="100"/>
      <c r="I65" s="100"/>
      <c r="J65" s="100"/>
      <c r="K65" s="100"/>
      <c r="L65" s="100"/>
    </row>
    <row r="66" spans="1:12" s="98" customFormat="1" ht="14.25" customHeight="1" x14ac:dyDescent="0.2">
      <c r="A66" s="105">
        <f>Pizzateig!A12</f>
        <v>0</v>
      </c>
      <c r="B66" s="106">
        <f>Pizzateig!B12</f>
        <v>0</v>
      </c>
      <c r="C66" s="107">
        <f>Pizzateig!C12</f>
        <v>0</v>
      </c>
      <c r="D66" s="103">
        <f>Pizzateig!D12</f>
        <v>0</v>
      </c>
      <c r="E66" s="108"/>
      <c r="G66" s="100"/>
      <c r="H66" s="100"/>
      <c r="I66" s="100"/>
      <c r="J66" s="100"/>
      <c r="K66" s="100"/>
      <c r="L66" s="100"/>
    </row>
    <row r="67" spans="1:12" s="98" customFormat="1" ht="14.25" customHeight="1" x14ac:dyDescent="0.2">
      <c r="A67" s="105">
        <f>Pizzateig!A13</f>
        <v>0</v>
      </c>
      <c r="B67" s="106">
        <f>Pizzateig!B13</f>
        <v>0</v>
      </c>
      <c r="C67" s="107">
        <f>Pizzateig!C13</f>
        <v>0</v>
      </c>
      <c r="D67" s="103">
        <f>Pizzateig!D13</f>
        <v>0</v>
      </c>
      <c r="E67" s="108"/>
      <c r="G67" s="100"/>
      <c r="H67" s="100"/>
      <c r="I67" s="100"/>
      <c r="J67" s="100"/>
      <c r="K67" s="100"/>
      <c r="L67" s="100"/>
    </row>
    <row r="68" spans="1:12" s="98" customFormat="1" ht="14.25" customHeight="1" x14ac:dyDescent="0.2">
      <c r="A68" s="105">
        <f>Pizzateig!A14</f>
        <v>0</v>
      </c>
      <c r="B68" s="106">
        <f>Pizzateig!B14</f>
        <v>0</v>
      </c>
      <c r="C68" s="107">
        <f>Pizzateig!C14</f>
        <v>0</v>
      </c>
      <c r="D68" s="103">
        <f>Pizzateig!D14</f>
        <v>0</v>
      </c>
      <c r="E68" s="108"/>
      <c r="G68" s="100"/>
      <c r="H68" s="100"/>
      <c r="I68" s="100"/>
      <c r="J68" s="100"/>
      <c r="K68" s="100"/>
      <c r="L68" s="100"/>
    </row>
    <row r="69" spans="1:12" s="98" customFormat="1" ht="14.25" customHeight="1" x14ac:dyDescent="0.2">
      <c r="A69" s="105">
        <f>Pizzateig!A15</f>
        <v>0</v>
      </c>
      <c r="B69" s="106">
        <f>Pizzateig!B15</f>
        <v>0</v>
      </c>
      <c r="C69" s="107">
        <f>Pizzateig!C15</f>
        <v>0</v>
      </c>
      <c r="D69" s="103">
        <f>Pizzateig!D15</f>
        <v>0</v>
      </c>
      <c r="E69" s="108"/>
      <c r="G69" s="100"/>
      <c r="H69" s="100"/>
      <c r="I69" s="100"/>
      <c r="J69" s="100"/>
      <c r="K69" s="100"/>
      <c r="L69" s="100"/>
    </row>
    <row r="70" spans="1:12" s="98" customFormat="1" ht="14.25" customHeight="1" x14ac:dyDescent="0.2">
      <c r="A70" s="105">
        <f>Pizzateig!A16</f>
        <v>0</v>
      </c>
      <c r="B70" s="106">
        <f>Pizzateig!B16</f>
        <v>0</v>
      </c>
      <c r="C70" s="107">
        <f>Pizzateig!C16</f>
        <v>0</v>
      </c>
      <c r="D70" s="103">
        <f>Pizzateig!D16</f>
        <v>0</v>
      </c>
      <c r="E70" s="108"/>
      <c r="G70" s="100"/>
      <c r="H70" s="100"/>
      <c r="I70" s="100"/>
      <c r="J70" s="100"/>
      <c r="K70" s="100"/>
      <c r="L70" s="100"/>
    </row>
    <row r="71" spans="1:12" s="98" customFormat="1" ht="14.25" customHeight="1" x14ac:dyDescent="0.2">
      <c r="A71" s="105">
        <f>Pizzateig!A17</f>
        <v>0</v>
      </c>
      <c r="B71" s="106">
        <f>Pizzateig!B17</f>
        <v>0</v>
      </c>
      <c r="C71" s="107">
        <f>Pizzateig!C17</f>
        <v>0</v>
      </c>
      <c r="D71" s="103">
        <f>Pizzateig!D17</f>
        <v>0</v>
      </c>
      <c r="E71" s="108"/>
      <c r="G71" s="100"/>
      <c r="H71" s="100"/>
      <c r="I71" s="100"/>
      <c r="J71" s="100"/>
      <c r="K71" s="100"/>
      <c r="L71" s="100"/>
    </row>
    <row r="72" spans="1:12" s="98" customFormat="1" ht="14.25" customHeight="1" x14ac:dyDescent="0.2">
      <c r="A72" s="105">
        <f>Pizzateig!A18</f>
        <v>0</v>
      </c>
      <c r="B72" s="106">
        <f>Pizzateig!B18</f>
        <v>0</v>
      </c>
      <c r="C72" s="107">
        <f>Pizzateig!C18</f>
        <v>0</v>
      </c>
      <c r="D72" s="103">
        <f>Pizzateig!D18</f>
        <v>0</v>
      </c>
      <c r="E72" s="108"/>
      <c r="G72" s="100"/>
      <c r="H72" s="100"/>
      <c r="I72" s="100"/>
      <c r="J72" s="100"/>
      <c r="K72" s="100"/>
      <c r="L72" s="100"/>
    </row>
    <row r="73" spans="1:12" s="98" customFormat="1" ht="14.25" customHeight="1" x14ac:dyDescent="0.2">
      <c r="A73" s="105">
        <f>Pizzateig!A19</f>
        <v>0</v>
      </c>
      <c r="B73" s="106">
        <f>Pizzateig!B19</f>
        <v>0</v>
      </c>
      <c r="C73" s="107">
        <f>Pizzateig!C19</f>
        <v>0</v>
      </c>
      <c r="D73" s="103">
        <f>Pizzateig!D19</f>
        <v>0</v>
      </c>
      <c r="E73" s="108"/>
      <c r="G73" s="100"/>
      <c r="H73" s="100"/>
      <c r="I73" s="100"/>
      <c r="J73" s="100"/>
      <c r="K73" s="100"/>
      <c r="L73" s="100"/>
    </row>
    <row r="74" spans="1:12" s="98" customFormat="1" ht="14.25" customHeight="1" x14ac:dyDescent="0.2">
      <c r="A74" s="105">
        <f>Pizzateig!A20</f>
        <v>0</v>
      </c>
      <c r="B74" s="109">
        <f>Pizzateig!B20</f>
        <v>0</v>
      </c>
      <c r="C74" s="107">
        <f>Pizzateig!C20</f>
        <v>0</v>
      </c>
      <c r="D74" s="103">
        <f>Pizzateig!D20</f>
        <v>0</v>
      </c>
      <c r="E74" s="110"/>
      <c r="G74" s="100"/>
      <c r="H74" s="100"/>
      <c r="I74" s="100"/>
      <c r="J74" s="100"/>
      <c r="K74" s="100"/>
      <c r="L74" s="100"/>
    </row>
    <row r="75" spans="1:12" s="98" customFormat="1" ht="14.25" customHeight="1" x14ac:dyDescent="0.2">
      <c r="A75" s="93" t="str">
        <f>Engelshaar!A2</f>
        <v>Engelshaar zur Vorspeise</v>
      </c>
      <c r="B75" s="94"/>
      <c r="C75" s="95"/>
      <c r="D75" s="96"/>
      <c r="E75" s="97"/>
    </row>
    <row r="76" spans="1:12" s="98" customFormat="1" ht="14.25" customHeight="1" x14ac:dyDescent="0.2">
      <c r="A76" s="105">
        <f>SUM(Engelshaar!A4)</f>
        <v>0.2</v>
      </c>
      <c r="B76" s="106" t="str">
        <f>Engelshaar!B4</f>
        <v>Kg</v>
      </c>
      <c r="C76" s="107" t="str">
        <f>Engelshaar!C4</f>
        <v>Mehl</v>
      </c>
      <c r="D76" s="103">
        <f>Engelshaar!D4</f>
        <v>0</v>
      </c>
      <c r="E76" s="108"/>
      <c r="G76" s="100"/>
      <c r="H76" s="100"/>
      <c r="I76" s="100"/>
      <c r="J76" s="100"/>
      <c r="K76" s="100"/>
      <c r="L76" s="100"/>
    </row>
    <row r="77" spans="1:12" s="98" customFormat="1" ht="14.25" customHeight="1" x14ac:dyDescent="0.2">
      <c r="A77" s="105">
        <f>SUM(Engelshaar!A5)</f>
        <v>0.1</v>
      </c>
      <c r="B77" s="106" t="str">
        <f>Engelshaar!B5</f>
        <v>Kg</v>
      </c>
      <c r="C77" s="107" t="str">
        <f>Engelshaar!C5</f>
        <v>Maisstärke</v>
      </c>
      <c r="D77" s="103">
        <f>Engelshaar!D5</f>
        <v>0</v>
      </c>
      <c r="E77" s="108"/>
      <c r="G77" s="100"/>
      <c r="H77" s="100"/>
      <c r="I77" s="100"/>
      <c r="J77" s="100"/>
      <c r="K77" s="100"/>
      <c r="L77" s="100"/>
    </row>
    <row r="78" spans="1:12" s="98" customFormat="1" ht="14.25" customHeight="1" x14ac:dyDescent="0.2">
      <c r="A78" s="105">
        <f>SUM(Engelshaar!A6)</f>
        <v>0.23</v>
      </c>
      <c r="B78" s="106" t="str">
        <f>Engelshaar!B6</f>
        <v>Lt</v>
      </c>
      <c r="C78" s="107" t="str">
        <f>Engelshaar!C6</f>
        <v>Wasser</v>
      </c>
      <c r="D78" s="103">
        <f>Engelshaar!D6</f>
        <v>0</v>
      </c>
      <c r="E78" s="108"/>
      <c r="G78" s="100"/>
      <c r="H78" s="100"/>
      <c r="I78" s="100"/>
      <c r="J78" s="100"/>
      <c r="K78" s="100"/>
      <c r="L78" s="100"/>
    </row>
    <row r="79" spans="1:12" s="98" customFormat="1" ht="14.25" customHeight="1" x14ac:dyDescent="0.2">
      <c r="A79" s="105">
        <f>SUM(Engelshaar!A7)</f>
        <v>0.04</v>
      </c>
      <c r="B79" s="106" t="str">
        <f>Engelshaar!B7</f>
        <v>Lt</v>
      </c>
      <c r="C79" s="107" t="str">
        <f>Engelshaar!C7</f>
        <v>Oel</v>
      </c>
      <c r="D79" s="103">
        <f>Engelshaar!D7</f>
        <v>0</v>
      </c>
      <c r="E79" s="108"/>
      <c r="G79" s="100"/>
      <c r="H79" s="100"/>
      <c r="I79" s="100"/>
      <c r="J79" s="100"/>
      <c r="K79" s="100"/>
      <c r="L79" s="100"/>
    </row>
    <row r="80" spans="1:12" s="98" customFormat="1" ht="14.25" customHeight="1" x14ac:dyDescent="0.2">
      <c r="A80" s="105">
        <f>SUM(Engelshaar!A8)</f>
        <v>1</v>
      </c>
      <c r="B80" s="106" t="str">
        <f>Engelshaar!B8</f>
        <v>Prise</v>
      </c>
      <c r="C80" s="107" t="str">
        <f>Engelshaar!C8</f>
        <v>Salz</v>
      </c>
      <c r="D80" s="103">
        <f>Engelshaar!D8</f>
        <v>0</v>
      </c>
      <c r="E80" s="108"/>
      <c r="G80" s="100"/>
      <c r="H80" s="100"/>
      <c r="I80" s="100"/>
      <c r="J80" s="100"/>
      <c r="K80" s="100"/>
      <c r="L80" s="100"/>
    </row>
    <row r="81" spans="1:12" s="98" customFormat="1" ht="14.25" customHeight="1" x14ac:dyDescent="0.2">
      <c r="A81" s="105">
        <f>SUM(Engelshaar!A9)</f>
        <v>0</v>
      </c>
      <c r="B81" s="106">
        <f>Engelshaar!B9</f>
        <v>0</v>
      </c>
      <c r="C81" s="107">
        <f>Engelshaar!C9</f>
        <v>0</v>
      </c>
      <c r="D81" s="103">
        <f>Engelshaar!D9</f>
        <v>0</v>
      </c>
      <c r="E81" s="108"/>
      <c r="G81" s="100"/>
      <c r="H81" s="100"/>
      <c r="I81" s="100"/>
      <c r="J81" s="100"/>
      <c r="K81" s="100"/>
      <c r="L81" s="100"/>
    </row>
    <row r="82" spans="1:12" s="98" customFormat="1" ht="14.25" customHeight="1" x14ac:dyDescent="0.2">
      <c r="A82" s="105">
        <f>SUM(Engelshaar!A10)</f>
        <v>0</v>
      </c>
      <c r="B82" s="106">
        <f>Engelshaar!B10</f>
        <v>0</v>
      </c>
      <c r="C82" s="107">
        <f>Engelshaar!C10</f>
        <v>0</v>
      </c>
      <c r="D82" s="103">
        <f>Engelshaar!D10</f>
        <v>0</v>
      </c>
      <c r="E82" s="108"/>
      <c r="G82" s="100"/>
      <c r="H82" s="100"/>
      <c r="I82" s="100"/>
      <c r="J82" s="100"/>
      <c r="K82" s="100"/>
      <c r="L82" s="100"/>
    </row>
    <row r="83" spans="1:12" s="98" customFormat="1" ht="14.25" customHeight="1" x14ac:dyDescent="0.2">
      <c r="A83" s="105">
        <f>SUM(Engelshaar!A11)</f>
        <v>0</v>
      </c>
      <c r="B83" s="106">
        <f>Engelshaar!B11</f>
        <v>0</v>
      </c>
      <c r="C83" s="107">
        <f>Engelshaar!C11</f>
        <v>0</v>
      </c>
      <c r="D83" s="103">
        <f>Engelshaar!D11</f>
        <v>0</v>
      </c>
      <c r="E83" s="108"/>
      <c r="G83" s="100"/>
      <c r="H83" s="100"/>
      <c r="I83" s="100"/>
      <c r="J83" s="100"/>
      <c r="K83" s="100"/>
      <c r="L83" s="100"/>
    </row>
    <row r="84" spans="1:12" s="98" customFormat="1" ht="14.25" customHeight="1" x14ac:dyDescent="0.2">
      <c r="A84" s="105">
        <f>SUM(Engelshaar!A12)</f>
        <v>0</v>
      </c>
      <c r="B84" s="106">
        <f>Engelshaar!B12</f>
        <v>0</v>
      </c>
      <c r="C84" s="107">
        <f>Engelshaar!C12</f>
        <v>0</v>
      </c>
      <c r="D84" s="103">
        <f>Engelshaar!D12</f>
        <v>0</v>
      </c>
      <c r="E84" s="108"/>
      <c r="G84" s="100"/>
      <c r="H84" s="100"/>
      <c r="I84" s="100"/>
      <c r="J84" s="100"/>
      <c r="K84" s="100"/>
      <c r="L84" s="100"/>
    </row>
    <row r="85" spans="1:12" s="98" customFormat="1" ht="14.25" customHeight="1" x14ac:dyDescent="0.2">
      <c r="A85" s="105">
        <f>SUM(Engelshaar!A13)</f>
        <v>0</v>
      </c>
      <c r="B85" s="106">
        <f>Engelshaar!B13</f>
        <v>0</v>
      </c>
      <c r="C85" s="107">
        <f>Engelshaar!C13</f>
        <v>0</v>
      </c>
      <c r="D85" s="103">
        <f>Engelshaar!D13</f>
        <v>0</v>
      </c>
      <c r="E85" s="108"/>
      <c r="G85" s="100"/>
      <c r="H85" s="100"/>
      <c r="I85" s="100"/>
      <c r="J85" s="100"/>
      <c r="K85" s="100"/>
      <c r="L85" s="100"/>
    </row>
    <row r="86" spans="1:12" s="98" customFormat="1" ht="14.25" customHeight="1" x14ac:dyDescent="0.2">
      <c r="A86" s="105">
        <f>SUM(Engelshaar!A14)</f>
        <v>0</v>
      </c>
      <c r="B86" s="106">
        <f>Engelshaar!B14</f>
        <v>0</v>
      </c>
      <c r="C86" s="107">
        <f>Engelshaar!C14</f>
        <v>0</v>
      </c>
      <c r="D86" s="103">
        <f>Engelshaar!D14</f>
        <v>0</v>
      </c>
      <c r="E86" s="108"/>
      <c r="G86" s="100"/>
      <c r="H86" s="100"/>
      <c r="I86" s="100"/>
      <c r="J86" s="100"/>
      <c r="K86" s="100"/>
      <c r="L86" s="100"/>
    </row>
    <row r="87" spans="1:12" s="98" customFormat="1" ht="14.25" customHeight="1" x14ac:dyDescent="0.2">
      <c r="A87" s="105">
        <f>SUM(Engelshaar!A15)</f>
        <v>0</v>
      </c>
      <c r="B87" s="106">
        <f>Engelshaar!B15</f>
        <v>0</v>
      </c>
      <c r="C87" s="107">
        <f>Engelshaar!C15</f>
        <v>0</v>
      </c>
      <c r="D87" s="103">
        <f>Engelshaar!D15</f>
        <v>0</v>
      </c>
      <c r="E87" s="108"/>
      <c r="G87" s="100"/>
      <c r="H87" s="100"/>
      <c r="I87" s="100"/>
      <c r="J87" s="100"/>
      <c r="K87" s="100"/>
      <c r="L87" s="100"/>
    </row>
    <row r="88" spans="1:12" s="98" customFormat="1" ht="14.25" customHeight="1" x14ac:dyDescent="0.2">
      <c r="A88" s="105">
        <f>SUM(Engelshaar!A16)</f>
        <v>0</v>
      </c>
      <c r="B88" s="106">
        <f>Engelshaar!B16</f>
        <v>0</v>
      </c>
      <c r="C88" s="107">
        <f>Engelshaar!C16</f>
        <v>0</v>
      </c>
      <c r="D88" s="103">
        <f>Engelshaar!D16</f>
        <v>0</v>
      </c>
      <c r="E88" s="108"/>
      <c r="G88" s="100"/>
      <c r="H88" s="100"/>
      <c r="I88" s="100"/>
      <c r="J88" s="100"/>
      <c r="K88" s="100"/>
      <c r="L88" s="100"/>
    </row>
    <row r="89" spans="1:12" s="98" customFormat="1" ht="14.25" customHeight="1" x14ac:dyDescent="0.2">
      <c r="A89" s="105">
        <f>SUM(Engelshaar!A17)</f>
        <v>0</v>
      </c>
      <c r="B89" s="106">
        <f>Engelshaar!B17</f>
        <v>0</v>
      </c>
      <c r="C89" s="107">
        <f>Engelshaar!C17</f>
        <v>0</v>
      </c>
      <c r="D89" s="103">
        <f>Engelshaar!D17</f>
        <v>0</v>
      </c>
      <c r="E89" s="108"/>
      <c r="G89" s="100"/>
      <c r="H89" s="100"/>
      <c r="I89" s="100"/>
      <c r="J89" s="100"/>
      <c r="K89" s="100"/>
      <c r="L89" s="100"/>
    </row>
    <row r="90" spans="1:12" s="98" customFormat="1" ht="14.25" customHeight="1" x14ac:dyDescent="0.2">
      <c r="A90" s="105">
        <f>SUM(Engelshaar!A18)</f>
        <v>0</v>
      </c>
      <c r="B90" s="106">
        <f>Engelshaar!B18</f>
        <v>0</v>
      </c>
      <c r="C90" s="107">
        <f>Engelshaar!C18</f>
        <v>0</v>
      </c>
      <c r="D90" s="103">
        <f>Engelshaar!D18</f>
        <v>0</v>
      </c>
      <c r="E90" s="108"/>
      <c r="G90" s="100"/>
      <c r="H90" s="100"/>
      <c r="I90" s="100"/>
      <c r="J90" s="100"/>
      <c r="K90" s="100"/>
      <c r="L90" s="100"/>
    </row>
    <row r="91" spans="1:12" s="98" customFormat="1" ht="14.25" customHeight="1" x14ac:dyDescent="0.2">
      <c r="A91" s="105">
        <f>SUM(Engelshaar!A19)</f>
        <v>0</v>
      </c>
      <c r="B91" s="106">
        <f>Engelshaar!B19</f>
        <v>0</v>
      </c>
      <c r="C91" s="107">
        <f>Engelshaar!C19</f>
        <v>0</v>
      </c>
      <c r="D91" s="103">
        <f>Engelshaar!D19</f>
        <v>0</v>
      </c>
      <c r="E91" s="108"/>
      <c r="G91" s="100"/>
      <c r="H91" s="100"/>
      <c r="I91" s="100"/>
      <c r="J91" s="100"/>
      <c r="K91" s="100"/>
      <c r="L91" s="100"/>
    </row>
    <row r="92" spans="1:12" s="98" customFormat="1" ht="14.25" customHeight="1" x14ac:dyDescent="0.2">
      <c r="A92" s="105">
        <f>SUM(Engelshaar!A20)</f>
        <v>0</v>
      </c>
      <c r="B92" s="109">
        <f>Engelshaar!B20</f>
        <v>0</v>
      </c>
      <c r="C92" s="107">
        <f>Engelshaar!C20</f>
        <v>0</v>
      </c>
      <c r="D92" s="103">
        <f>Engelshaar!D20</f>
        <v>0</v>
      </c>
      <c r="E92" s="110"/>
      <c r="G92" s="100"/>
      <c r="H92" s="100"/>
      <c r="I92" s="100"/>
      <c r="J92" s="100"/>
      <c r="K92" s="100"/>
      <c r="L92" s="100"/>
    </row>
    <row r="93" spans="1:12" s="98" customFormat="1" ht="14.25" customHeight="1" x14ac:dyDescent="0.2">
      <c r="A93" s="93" t="str">
        <f>Dessert!A2</f>
        <v>Pistazieneis mit Basilikum und Olivenöl</v>
      </c>
      <c r="B93" s="94"/>
      <c r="C93" s="95"/>
      <c r="D93" s="96" t="s">
        <v>8</v>
      </c>
      <c r="E93" s="97"/>
    </row>
    <row r="94" spans="1:12" s="98" customFormat="1" ht="14.25" customHeight="1" x14ac:dyDescent="0.2">
      <c r="A94" s="105">
        <f>SUM(Dessert!A4)</f>
        <v>0.25</v>
      </c>
      <c r="B94" s="106" t="str">
        <f>Dessert!B4</f>
        <v>Lt</v>
      </c>
      <c r="C94" s="107" t="str">
        <f>Dessert!C4</f>
        <v>Vollmilch</v>
      </c>
      <c r="D94" s="103">
        <f>Dessert!D4</f>
        <v>0</v>
      </c>
      <c r="E94" s="108"/>
      <c r="G94" s="100"/>
      <c r="H94" s="100"/>
      <c r="I94" s="100"/>
      <c r="J94" s="100"/>
      <c r="K94" s="100"/>
      <c r="L94" s="100"/>
    </row>
    <row r="95" spans="1:12" s="98" customFormat="1" ht="14.25" customHeight="1" x14ac:dyDescent="0.2">
      <c r="A95" s="105">
        <f>SUM(Dessert!A5)</f>
        <v>0.33</v>
      </c>
      <c r="B95" s="106" t="str">
        <f>Dessert!B5</f>
        <v>Prise</v>
      </c>
      <c r="C95" s="107" t="str">
        <f>Dessert!C5</f>
        <v>Meersalz</v>
      </c>
      <c r="D95" s="103">
        <f>Dessert!D5</f>
        <v>0</v>
      </c>
      <c r="E95" s="108"/>
      <c r="G95" s="100"/>
      <c r="H95" s="100"/>
      <c r="I95" s="100"/>
      <c r="J95" s="100"/>
      <c r="K95" s="100"/>
      <c r="L95" s="100"/>
    </row>
    <row r="96" spans="1:12" s="98" customFormat="1" ht="14.25" customHeight="1" x14ac:dyDescent="0.2">
      <c r="A96" s="105">
        <f>SUM(Dessert!A6)</f>
        <v>2</v>
      </c>
      <c r="B96" s="106" t="str">
        <f>Dessert!B6</f>
        <v>Stk</v>
      </c>
      <c r="C96" s="107" t="str">
        <f>Dessert!C6</f>
        <v>Eigelb</v>
      </c>
      <c r="D96" s="103">
        <f>Dessert!D6</f>
        <v>0</v>
      </c>
      <c r="E96" s="108"/>
      <c r="G96" s="100"/>
      <c r="H96" s="100"/>
      <c r="I96" s="100"/>
      <c r="J96" s="100"/>
      <c r="K96" s="100"/>
      <c r="L96" s="100"/>
    </row>
    <row r="97" spans="1:12" s="98" customFormat="1" ht="14.25" customHeight="1" x14ac:dyDescent="0.2">
      <c r="A97" s="105">
        <f>SUM(Dessert!A7)</f>
        <v>0.33</v>
      </c>
      <c r="B97" s="106" t="str">
        <f>Dessert!B7</f>
        <v>Stk</v>
      </c>
      <c r="C97" s="107" t="str">
        <f>Dessert!C7</f>
        <v>schwaze Schokolade</v>
      </c>
      <c r="D97" s="103">
        <f>Dessert!D7</f>
        <v>0</v>
      </c>
      <c r="E97" s="108"/>
      <c r="G97" s="100"/>
      <c r="H97" s="100"/>
      <c r="I97" s="100"/>
      <c r="J97" s="100"/>
      <c r="K97" s="100"/>
      <c r="L97" s="100"/>
    </row>
    <row r="98" spans="1:12" s="98" customFormat="1" ht="14.25" customHeight="1" x14ac:dyDescent="0.2">
      <c r="A98" s="105">
        <f>SUM(Dessert!A8)</f>
        <v>0.08</v>
      </c>
      <c r="B98" s="106" t="str">
        <f>Dessert!B8</f>
        <v>Kg</v>
      </c>
      <c r="C98" s="107" t="str">
        <f>Dessert!C8</f>
        <v>Kristallzucker</v>
      </c>
      <c r="D98" s="103">
        <f>Dessert!D8</f>
        <v>0</v>
      </c>
      <c r="E98" s="108"/>
      <c r="G98" s="100"/>
      <c r="H98" s="100"/>
      <c r="I98" s="100"/>
      <c r="J98" s="100"/>
      <c r="K98" s="100"/>
      <c r="L98" s="100"/>
    </row>
    <row r="99" spans="1:12" s="98" customFormat="1" ht="14.25" customHeight="1" x14ac:dyDescent="0.2">
      <c r="A99" s="105">
        <f>SUM(Dessert!A9)</f>
        <v>0.1</v>
      </c>
      <c r="B99" s="106" t="str">
        <f>Dessert!B9</f>
        <v>Kg</v>
      </c>
      <c r="C99" s="107" t="str">
        <f>Dessert!C9</f>
        <v>Pistazien aus Sizilien</v>
      </c>
      <c r="D99" s="103">
        <f>Dessert!D9</f>
        <v>0</v>
      </c>
      <c r="E99" s="108"/>
      <c r="G99" s="100"/>
      <c r="H99" s="100"/>
      <c r="I99" s="100"/>
      <c r="J99" s="100"/>
      <c r="K99" s="100"/>
      <c r="L99" s="100"/>
    </row>
    <row r="100" spans="1:12" s="98" customFormat="1" ht="14.25" customHeight="1" x14ac:dyDescent="0.2">
      <c r="A100" s="105">
        <f>SUM(Dessert!A10)</f>
        <v>0</v>
      </c>
      <c r="B100" s="106">
        <f>Dessert!B10</f>
        <v>0</v>
      </c>
      <c r="C100" s="107" t="str">
        <f>Dessert!C10</f>
        <v>Olivenöl Extravergine</v>
      </c>
      <c r="D100" s="103">
        <f>Dessert!D10</f>
        <v>0</v>
      </c>
      <c r="E100" s="108"/>
      <c r="G100" s="100"/>
      <c r="H100" s="100"/>
      <c r="I100" s="100"/>
      <c r="J100" s="100"/>
      <c r="K100" s="100"/>
      <c r="L100" s="100"/>
    </row>
    <row r="101" spans="1:12" s="98" customFormat="1" ht="14.25" customHeight="1" x14ac:dyDescent="0.2">
      <c r="A101" s="105">
        <f>SUM(Dessert!A11)</f>
        <v>0</v>
      </c>
      <c r="B101" s="106">
        <f>Dessert!B11</f>
        <v>0</v>
      </c>
      <c r="C101" s="107" t="str">
        <f>Dessert!C11</f>
        <v>Fleur de Sel</v>
      </c>
      <c r="D101" s="103">
        <f>Dessert!D11</f>
        <v>0</v>
      </c>
      <c r="E101" s="108"/>
      <c r="G101" s="100"/>
      <c r="H101" s="100"/>
      <c r="I101" s="100"/>
      <c r="J101" s="100"/>
      <c r="K101" s="100"/>
      <c r="L101" s="100"/>
    </row>
    <row r="102" spans="1:12" s="98" customFormat="1" ht="14.25" customHeight="1" x14ac:dyDescent="0.2">
      <c r="A102" s="105">
        <f>SUM(Dessert!A12)</f>
        <v>0</v>
      </c>
      <c r="B102" s="106">
        <f>Dessert!B12</f>
        <v>0</v>
      </c>
      <c r="C102" s="107" t="str">
        <f>Dessert!C12</f>
        <v>Basilikumblätter</v>
      </c>
      <c r="D102" s="103">
        <f>Dessert!D12</f>
        <v>0</v>
      </c>
      <c r="E102" s="108"/>
      <c r="G102" s="100"/>
      <c r="H102" s="100"/>
      <c r="I102" s="100"/>
      <c r="J102" s="100"/>
      <c r="K102" s="100"/>
      <c r="L102" s="100"/>
    </row>
    <row r="103" spans="1:12" s="98" customFormat="1" ht="14.25" customHeight="1" x14ac:dyDescent="0.2">
      <c r="A103" s="105">
        <f>SUM(Dessert!A13)</f>
        <v>0</v>
      </c>
      <c r="B103" s="106">
        <f>Dessert!B13</f>
        <v>0</v>
      </c>
      <c r="C103" s="107">
        <f>Dessert!C13</f>
        <v>0</v>
      </c>
      <c r="D103" s="103">
        <f>Dessert!D13</f>
        <v>0</v>
      </c>
      <c r="E103" s="108"/>
      <c r="G103" s="100"/>
      <c r="H103" s="100"/>
      <c r="I103" s="100"/>
      <c r="J103" s="100"/>
      <c r="K103" s="100"/>
      <c r="L103" s="100"/>
    </row>
    <row r="104" spans="1:12" s="98" customFormat="1" ht="14.25" customHeight="1" x14ac:dyDescent="0.2">
      <c r="A104" s="105">
        <f>SUM(Dessert!A14)</f>
        <v>0</v>
      </c>
      <c r="B104" s="106">
        <f>Dessert!B14</f>
        <v>0</v>
      </c>
      <c r="C104" s="107">
        <f>Dessert!C14</f>
        <v>0</v>
      </c>
      <c r="D104" s="103">
        <f>Dessert!D14</f>
        <v>0</v>
      </c>
      <c r="E104" s="108"/>
      <c r="G104" s="100"/>
      <c r="H104" s="100"/>
      <c r="I104" s="100"/>
      <c r="J104" s="100"/>
      <c r="K104" s="100"/>
      <c r="L104" s="100"/>
    </row>
    <row r="105" spans="1:12" s="98" customFormat="1" ht="14.25" customHeight="1" x14ac:dyDescent="0.2">
      <c r="A105" s="105">
        <f>SUM(Dessert!A15)</f>
        <v>0</v>
      </c>
      <c r="B105" s="106">
        <f>Dessert!B15</f>
        <v>0</v>
      </c>
      <c r="C105" s="107">
        <f>Dessert!C15</f>
        <v>0</v>
      </c>
      <c r="D105" s="103">
        <f>Dessert!D15</f>
        <v>0</v>
      </c>
      <c r="E105" s="108"/>
      <c r="G105" s="100"/>
      <c r="H105" s="100"/>
      <c r="I105" s="100"/>
      <c r="J105" s="100"/>
      <c r="K105" s="100"/>
      <c r="L105" s="100"/>
    </row>
    <row r="106" spans="1:12" s="98" customFormat="1" ht="14.25" customHeight="1" x14ac:dyDescent="0.2">
      <c r="A106" s="105">
        <f>SUM(Dessert!A16)</f>
        <v>0</v>
      </c>
      <c r="B106" s="106">
        <f>Dessert!B16</f>
        <v>0</v>
      </c>
      <c r="C106" s="107">
        <f>Dessert!C16</f>
        <v>0</v>
      </c>
      <c r="D106" s="103">
        <f>Dessert!D16</f>
        <v>0</v>
      </c>
      <c r="E106" s="108"/>
      <c r="G106" s="100"/>
      <c r="H106" s="100"/>
      <c r="I106" s="100"/>
      <c r="J106" s="100"/>
      <c r="K106" s="100"/>
      <c r="L106" s="100"/>
    </row>
    <row r="107" spans="1:12" s="98" customFormat="1" ht="14.25" customHeight="1" x14ac:dyDescent="0.2">
      <c r="A107" s="105">
        <f>SUM(Dessert!A17)</f>
        <v>0</v>
      </c>
      <c r="B107" s="106">
        <f>Dessert!B17</f>
        <v>0</v>
      </c>
      <c r="C107" s="107">
        <f>Dessert!C17</f>
        <v>0</v>
      </c>
      <c r="D107" s="103">
        <f>Dessert!D17</f>
        <v>0</v>
      </c>
      <c r="E107" s="108"/>
      <c r="G107" s="100"/>
      <c r="H107" s="100"/>
      <c r="I107" s="100"/>
      <c r="J107" s="100"/>
      <c r="K107" s="100"/>
      <c r="L107" s="100"/>
    </row>
    <row r="108" spans="1:12" s="98" customFormat="1" ht="14.25" customHeight="1" x14ac:dyDescent="0.2">
      <c r="A108" s="105">
        <f>SUM(Dessert!A18)</f>
        <v>0</v>
      </c>
      <c r="B108" s="106">
        <f>Dessert!B18</f>
        <v>0</v>
      </c>
      <c r="C108" s="107">
        <f>Dessert!C18</f>
        <v>0</v>
      </c>
      <c r="D108" s="103">
        <f>Dessert!D18</f>
        <v>0</v>
      </c>
      <c r="E108" s="108"/>
      <c r="G108" s="100"/>
      <c r="H108" s="100"/>
      <c r="I108" s="100"/>
      <c r="J108" s="100"/>
      <c r="K108" s="100"/>
      <c r="L108" s="100"/>
    </row>
    <row r="109" spans="1:12" s="98" customFormat="1" ht="14.25" customHeight="1" x14ac:dyDescent="0.2">
      <c r="A109" s="105">
        <f>SUM(Dessert!A19)</f>
        <v>0</v>
      </c>
      <c r="B109" s="106">
        <f>Dessert!B19</f>
        <v>0</v>
      </c>
      <c r="C109" s="107">
        <f>Dessert!C19</f>
        <v>0</v>
      </c>
      <c r="D109" s="103">
        <f>Dessert!D19</f>
        <v>0</v>
      </c>
      <c r="E109" s="108"/>
      <c r="G109" s="100"/>
      <c r="H109" s="100"/>
      <c r="I109" s="100"/>
      <c r="J109" s="100"/>
      <c r="K109" s="100"/>
      <c r="L109" s="100"/>
    </row>
    <row r="110" spans="1:12" s="98" customFormat="1" ht="12.75" customHeight="1" x14ac:dyDescent="0.2">
      <c r="A110" s="112">
        <f>SUM(Dessert!A20)</f>
        <v>0</v>
      </c>
      <c r="B110" s="109">
        <f>Dessert!B20</f>
        <v>0</v>
      </c>
      <c r="C110" s="113">
        <f>Dessert!C20</f>
        <v>0</v>
      </c>
      <c r="D110" s="114">
        <f>Dessert!D20</f>
        <v>0</v>
      </c>
      <c r="E110" s="110"/>
      <c r="G110" s="100"/>
      <c r="H110" s="100"/>
      <c r="I110" s="100"/>
      <c r="J110" s="100"/>
      <c r="K110" s="100"/>
      <c r="L110" s="100"/>
    </row>
    <row r="111" spans="1:12" s="115" customFormat="1" ht="85.5" customHeight="1" x14ac:dyDescent="0.2">
      <c r="A111" s="128"/>
      <c r="B111" s="129"/>
      <c r="C111" s="130"/>
      <c r="D111" s="131"/>
      <c r="E111" s="132"/>
      <c r="G111" s="116"/>
      <c r="H111" s="116"/>
      <c r="I111" s="116"/>
      <c r="J111" s="116"/>
      <c r="K111" s="116"/>
      <c r="L111" s="116"/>
    </row>
    <row r="112" spans="1:12" s="98" customFormat="1" ht="14.25" customHeight="1" x14ac:dyDescent="0.2">
      <c r="A112" s="123" t="s">
        <v>39</v>
      </c>
      <c r="B112" s="124"/>
      <c r="C112" s="125"/>
      <c r="D112" s="126"/>
      <c r="E112" s="127"/>
    </row>
    <row r="113" spans="1:12" s="98" customFormat="1" ht="14.25" customHeight="1" x14ac:dyDescent="0.2">
      <c r="A113" s="105" t="e">
        <f>SUM(Diverses!A4)</f>
        <v>#DIV/0!</v>
      </c>
      <c r="B113" s="106">
        <f>Diverses!B4</f>
        <v>0</v>
      </c>
      <c r="C113" s="107">
        <f>Diverses!C4</f>
        <v>0</v>
      </c>
      <c r="D113" s="103">
        <f>Diverses!D4</f>
        <v>0</v>
      </c>
      <c r="E113" s="108"/>
      <c r="G113" s="100"/>
      <c r="H113" s="100"/>
      <c r="I113" s="100"/>
      <c r="J113" s="100"/>
      <c r="K113" s="100"/>
      <c r="L113" s="100"/>
    </row>
    <row r="114" spans="1:12" s="98" customFormat="1" ht="14.25" customHeight="1" x14ac:dyDescent="0.2">
      <c r="A114" s="105" t="e">
        <f>SUM(Diverses!A5)</f>
        <v>#DIV/0!</v>
      </c>
      <c r="B114" s="106">
        <f>Diverses!B5</f>
        <v>0</v>
      </c>
      <c r="C114" s="107">
        <f>Diverses!C5</f>
        <v>0</v>
      </c>
      <c r="D114" s="111">
        <f>Diverses!D5</f>
        <v>0</v>
      </c>
      <c r="E114" s="108"/>
      <c r="G114" s="100"/>
      <c r="H114" s="100"/>
      <c r="I114" s="100"/>
      <c r="J114" s="100"/>
      <c r="K114" s="100"/>
      <c r="L114" s="100"/>
    </row>
    <row r="115" spans="1:12" s="98" customFormat="1" ht="14.25" customHeight="1" x14ac:dyDescent="0.2">
      <c r="A115" s="105" t="e">
        <f>SUM(Diverses!A6)</f>
        <v>#DIV/0!</v>
      </c>
      <c r="B115" s="106">
        <f>Diverses!B6</f>
        <v>0</v>
      </c>
      <c r="C115" s="107">
        <f>Diverses!C6</f>
        <v>0</v>
      </c>
      <c r="D115" s="111">
        <f>Diverses!D6</f>
        <v>0</v>
      </c>
      <c r="E115" s="108"/>
      <c r="G115" s="100"/>
      <c r="H115" s="100"/>
      <c r="I115" s="100"/>
      <c r="J115" s="100"/>
      <c r="K115" s="100"/>
      <c r="L115" s="100"/>
    </row>
    <row r="116" spans="1:12" s="98" customFormat="1" ht="14.25" customHeight="1" x14ac:dyDescent="0.2">
      <c r="A116" s="105" t="e">
        <f>SUM(Diverses!A7)</f>
        <v>#DIV/0!</v>
      </c>
      <c r="B116" s="106">
        <f>Diverses!B7</f>
        <v>0</v>
      </c>
      <c r="C116" s="107">
        <f>Diverses!C7</f>
        <v>0</v>
      </c>
      <c r="D116" s="111">
        <f>Diverses!D7</f>
        <v>0</v>
      </c>
      <c r="E116" s="108"/>
      <c r="G116" s="100"/>
      <c r="H116" s="100"/>
      <c r="I116" s="100"/>
      <c r="J116" s="100"/>
      <c r="K116" s="100"/>
      <c r="L116" s="100"/>
    </row>
    <row r="117" spans="1:12" s="98" customFormat="1" ht="14.25" customHeight="1" x14ac:dyDescent="0.2">
      <c r="A117" s="105" t="e">
        <f>SUM(Diverses!A8)</f>
        <v>#DIV/0!</v>
      </c>
      <c r="B117" s="106">
        <f>Diverses!B8</f>
        <v>0</v>
      </c>
      <c r="C117" s="107">
        <f>Diverses!C8</f>
        <v>0</v>
      </c>
      <c r="D117" s="111">
        <f>Diverses!D8</f>
        <v>0</v>
      </c>
      <c r="E117" s="108"/>
      <c r="G117" s="100"/>
      <c r="H117" s="100"/>
      <c r="I117" s="100"/>
      <c r="J117" s="100"/>
      <c r="K117" s="100"/>
      <c r="L117" s="100"/>
    </row>
    <row r="118" spans="1:12" s="98" customFormat="1" ht="14.25" customHeight="1" x14ac:dyDescent="0.2">
      <c r="A118" s="105" t="e">
        <f>SUM(Diverses!A9)</f>
        <v>#DIV/0!</v>
      </c>
      <c r="B118" s="106">
        <f>Diverses!B9</f>
        <v>0</v>
      </c>
      <c r="C118" s="107">
        <f>Diverses!C9</f>
        <v>0</v>
      </c>
      <c r="D118" s="111">
        <f>Diverses!D9</f>
        <v>0</v>
      </c>
      <c r="E118" s="108"/>
      <c r="G118" s="100"/>
      <c r="H118" s="100"/>
      <c r="I118" s="100"/>
      <c r="J118" s="100"/>
      <c r="K118" s="100"/>
      <c r="L118" s="100"/>
    </row>
    <row r="119" spans="1:12" s="98" customFormat="1" ht="14.25" customHeight="1" x14ac:dyDescent="0.2">
      <c r="A119" s="105" t="e">
        <f>SUM(Diverses!A10)</f>
        <v>#DIV/0!</v>
      </c>
      <c r="B119" s="106">
        <f>Diverses!B10</f>
        <v>0</v>
      </c>
      <c r="C119" s="107">
        <f>Diverses!C10</f>
        <v>0</v>
      </c>
      <c r="D119" s="111">
        <f>Diverses!D10</f>
        <v>0</v>
      </c>
      <c r="E119" s="108"/>
      <c r="G119" s="100"/>
      <c r="H119" s="100"/>
      <c r="I119" s="100"/>
      <c r="J119" s="100"/>
      <c r="K119" s="100"/>
      <c r="L119" s="100"/>
    </row>
    <row r="120" spans="1:12" s="98" customFormat="1" ht="14.25" customHeight="1" x14ac:dyDescent="0.2">
      <c r="A120" s="105" t="e">
        <f>SUM(Diverses!A11)</f>
        <v>#DIV/0!</v>
      </c>
      <c r="B120" s="106">
        <f>Diverses!B11</f>
        <v>0</v>
      </c>
      <c r="C120" s="107">
        <f>Diverses!C11</f>
        <v>0</v>
      </c>
      <c r="D120" s="111">
        <f>Diverses!D11</f>
        <v>0</v>
      </c>
      <c r="E120" s="108"/>
      <c r="G120" s="100"/>
      <c r="H120" s="100"/>
      <c r="I120" s="100"/>
      <c r="J120" s="100"/>
      <c r="K120" s="100"/>
      <c r="L120" s="100"/>
    </row>
    <row r="121" spans="1:12" s="98" customFormat="1" ht="14.25" customHeight="1" x14ac:dyDescent="0.2">
      <c r="A121" s="105" t="e">
        <f>SUM(Diverses!A12)</f>
        <v>#DIV/0!</v>
      </c>
      <c r="B121" s="106">
        <f>Diverses!B12</f>
        <v>0</v>
      </c>
      <c r="C121" s="107">
        <f>Diverses!C12</f>
        <v>0</v>
      </c>
      <c r="D121" s="111">
        <f>Diverses!D12</f>
        <v>0</v>
      </c>
      <c r="E121" s="108"/>
      <c r="G121" s="100"/>
      <c r="H121" s="100"/>
      <c r="I121" s="100"/>
      <c r="J121" s="100"/>
      <c r="K121" s="100"/>
      <c r="L121" s="100"/>
    </row>
    <row r="122" spans="1:12" s="98" customFormat="1" ht="14.25" customHeight="1" x14ac:dyDescent="0.2">
      <c r="A122" s="105" t="e">
        <f>SUM(Diverses!A13)</f>
        <v>#DIV/0!</v>
      </c>
      <c r="B122" s="106">
        <f>Diverses!B13</f>
        <v>0</v>
      </c>
      <c r="C122" s="107">
        <f>Diverses!C13</f>
        <v>0</v>
      </c>
      <c r="D122" s="111">
        <f>Diverses!D13</f>
        <v>0</v>
      </c>
      <c r="E122" s="108"/>
      <c r="G122" s="100"/>
      <c r="H122" s="100"/>
      <c r="I122" s="100"/>
      <c r="J122" s="100"/>
      <c r="K122" s="100"/>
      <c r="L122" s="100"/>
    </row>
    <row r="123" spans="1:12" s="98" customFormat="1" ht="14.25" customHeight="1" x14ac:dyDescent="0.2">
      <c r="A123" s="105" t="e">
        <f>SUM(Diverses!A14)</f>
        <v>#DIV/0!</v>
      </c>
      <c r="B123" s="106">
        <f>Diverses!B14</f>
        <v>0</v>
      </c>
      <c r="C123" s="107">
        <f>Diverses!C14</f>
        <v>0</v>
      </c>
      <c r="D123" s="111">
        <f>Diverses!D14</f>
        <v>0</v>
      </c>
      <c r="E123" s="108"/>
      <c r="G123" s="100"/>
      <c r="H123" s="100"/>
      <c r="I123" s="100"/>
      <c r="J123" s="100"/>
      <c r="K123" s="100"/>
      <c r="L123" s="100"/>
    </row>
    <row r="124" spans="1:12" s="98" customFormat="1" ht="14.25" customHeight="1" x14ac:dyDescent="0.2">
      <c r="A124" s="105" t="e">
        <f>SUM(Diverses!A15)</f>
        <v>#DIV/0!</v>
      </c>
      <c r="B124" s="106">
        <f>Diverses!B15</f>
        <v>0</v>
      </c>
      <c r="C124" s="107">
        <f>Diverses!C15</f>
        <v>0</v>
      </c>
      <c r="D124" s="111">
        <f>Diverses!D15</f>
        <v>0</v>
      </c>
      <c r="E124" s="108"/>
      <c r="G124" s="100"/>
      <c r="H124" s="100"/>
      <c r="I124" s="100"/>
      <c r="J124" s="100"/>
      <c r="K124" s="100"/>
      <c r="L124" s="100"/>
    </row>
    <row r="125" spans="1:12" s="98" customFormat="1" ht="14.25" customHeight="1" x14ac:dyDescent="0.2">
      <c r="A125" s="105" t="e">
        <f>SUM(Diverses!A16)</f>
        <v>#DIV/0!</v>
      </c>
      <c r="B125" s="106">
        <f>Diverses!B16</f>
        <v>0</v>
      </c>
      <c r="C125" s="107">
        <f>Diverses!C16</f>
        <v>0</v>
      </c>
      <c r="D125" s="111">
        <f>Diverses!D16</f>
        <v>0</v>
      </c>
      <c r="E125" s="108"/>
      <c r="G125" s="100"/>
      <c r="H125" s="100"/>
      <c r="I125" s="100"/>
      <c r="J125" s="100"/>
      <c r="K125" s="100"/>
      <c r="L125" s="100"/>
    </row>
    <row r="126" spans="1:12" s="98" customFormat="1" ht="14.25" customHeight="1" x14ac:dyDescent="0.2">
      <c r="A126" s="105" t="e">
        <f>SUM(Diverses!A17)</f>
        <v>#DIV/0!</v>
      </c>
      <c r="B126" s="106">
        <f>Diverses!B17</f>
        <v>0</v>
      </c>
      <c r="C126" s="107">
        <f>Diverses!C17</f>
        <v>0</v>
      </c>
      <c r="D126" s="111">
        <f>Diverses!D17</f>
        <v>0</v>
      </c>
      <c r="E126" s="108"/>
      <c r="G126" s="100"/>
      <c r="H126" s="100"/>
      <c r="I126" s="100"/>
      <c r="J126" s="100"/>
      <c r="K126" s="100"/>
      <c r="L126" s="100"/>
    </row>
    <row r="127" spans="1:12" s="98" customFormat="1" ht="14.25" customHeight="1" x14ac:dyDescent="0.2">
      <c r="A127" s="105" t="e">
        <f>SUM(Diverses!A18)</f>
        <v>#DIV/0!</v>
      </c>
      <c r="B127" s="106">
        <f>Diverses!B18</f>
        <v>0</v>
      </c>
      <c r="C127" s="107">
        <f>Diverses!C18</f>
        <v>0</v>
      </c>
      <c r="D127" s="111">
        <f>Diverses!D18</f>
        <v>0</v>
      </c>
      <c r="E127" s="108"/>
      <c r="G127" s="100"/>
      <c r="H127" s="100"/>
      <c r="I127" s="100"/>
      <c r="J127" s="100"/>
      <c r="K127" s="100"/>
      <c r="L127" s="100"/>
    </row>
    <row r="128" spans="1:12" s="98" customFormat="1" ht="14.25" customHeight="1" x14ac:dyDescent="0.2">
      <c r="A128" s="105" t="e">
        <f>SUM(Diverses!A19)</f>
        <v>#DIV/0!</v>
      </c>
      <c r="B128" s="106">
        <f>Diverses!B19</f>
        <v>0</v>
      </c>
      <c r="C128" s="107">
        <f>Diverses!C19</f>
        <v>0</v>
      </c>
      <c r="D128" s="111">
        <f>Diverses!D19</f>
        <v>0</v>
      </c>
      <c r="E128" s="108"/>
      <c r="G128" s="100"/>
      <c r="H128" s="100"/>
      <c r="I128" s="100"/>
      <c r="J128" s="100"/>
      <c r="K128" s="100"/>
      <c r="L128" s="100"/>
    </row>
    <row r="129" spans="1:12" s="98" customFormat="1" ht="14.25" customHeight="1" x14ac:dyDescent="0.2">
      <c r="A129" s="112" t="e">
        <f>SUM(Diverses!A20)</f>
        <v>#DIV/0!</v>
      </c>
      <c r="B129" s="109">
        <f>Diverses!B20</f>
        <v>0</v>
      </c>
      <c r="C129" s="113">
        <f>Diverses!C20</f>
        <v>0</v>
      </c>
      <c r="D129" s="114">
        <f>Diverses!D20</f>
        <v>0</v>
      </c>
      <c r="E129" s="110"/>
      <c r="G129" s="100"/>
      <c r="H129" s="100"/>
      <c r="I129" s="100"/>
      <c r="J129" s="100"/>
      <c r="K129" s="100"/>
      <c r="L129" s="100"/>
    </row>
    <row r="130" spans="1:12" ht="26.25" customHeight="1" x14ac:dyDescent="0.2">
      <c r="A130" s="81">
        <f>SUM(Dessert!A22)</f>
        <v>0</v>
      </c>
      <c r="B130" s="82">
        <f>Dessert!B24</f>
        <v>0</v>
      </c>
      <c r="C130" s="83">
        <f>Dessert!C24</f>
        <v>0</v>
      </c>
      <c r="D130" s="83"/>
      <c r="E130" s="84"/>
    </row>
    <row r="131" spans="1:12" ht="26.25" customHeight="1" x14ac:dyDescent="0.2">
      <c r="A131" s="85">
        <f>SUM(Dessert!A23)</f>
        <v>0</v>
      </c>
      <c r="B131" s="86">
        <f>Dessert!B25</f>
        <v>0</v>
      </c>
      <c r="C131" s="87">
        <f>Dessert!C25</f>
        <v>0</v>
      </c>
      <c r="D131" s="87"/>
      <c r="E131" s="88"/>
    </row>
    <row r="132" spans="1:12" ht="26.25" customHeight="1" x14ac:dyDescent="0.2">
      <c r="A132" s="85">
        <f>SUM(Dessert!A26)</f>
        <v>0</v>
      </c>
      <c r="B132" s="86">
        <f>Dessert!B26</f>
        <v>0</v>
      </c>
      <c r="C132" s="87">
        <f>Dessert!C26</f>
        <v>0</v>
      </c>
      <c r="D132" s="87"/>
      <c r="E132" s="88"/>
    </row>
    <row r="133" spans="1:12" ht="26.25" customHeight="1" x14ac:dyDescent="0.2">
      <c r="A133" s="85"/>
      <c r="B133" s="86"/>
      <c r="C133" s="87"/>
      <c r="D133" s="87"/>
      <c r="E133" s="88"/>
    </row>
    <row r="134" spans="1:12" ht="26.25" customHeight="1" x14ac:dyDescent="0.2">
      <c r="A134" s="85"/>
      <c r="B134" s="86"/>
      <c r="C134" s="87"/>
      <c r="D134" s="87"/>
      <c r="E134" s="88"/>
    </row>
    <row r="135" spans="1:12" ht="26.25" customHeight="1" x14ac:dyDescent="0.2">
      <c r="A135" s="85"/>
      <c r="B135" s="86"/>
      <c r="C135" s="87"/>
      <c r="D135" s="87"/>
      <c r="E135" s="88"/>
    </row>
    <row r="136" spans="1:12" ht="26.25" customHeight="1" x14ac:dyDescent="0.2">
      <c r="A136" s="85"/>
      <c r="B136" s="86"/>
      <c r="C136" s="87"/>
      <c r="D136" s="87"/>
      <c r="E136" s="88"/>
    </row>
    <row r="137" spans="1:12" ht="26.25" customHeight="1" x14ac:dyDescent="0.2">
      <c r="A137" s="85"/>
      <c r="B137" s="86"/>
      <c r="C137" s="87"/>
      <c r="D137" s="87"/>
      <c r="E137" s="88"/>
    </row>
    <row r="138" spans="1:12" ht="26.25" customHeight="1" x14ac:dyDescent="0.2">
      <c r="A138" s="85"/>
      <c r="B138" s="86"/>
      <c r="C138" s="87"/>
      <c r="D138" s="87"/>
      <c r="E138" s="88"/>
    </row>
    <row r="139" spans="1:12" ht="26.25" customHeight="1" x14ac:dyDescent="0.2">
      <c r="A139" s="85"/>
      <c r="B139" s="86"/>
      <c r="C139" s="87"/>
      <c r="D139" s="87"/>
      <c r="E139" s="88"/>
    </row>
    <row r="140" spans="1:12" ht="26.25" customHeight="1" x14ac:dyDescent="0.2">
      <c r="A140" s="85"/>
      <c r="B140" s="86"/>
      <c r="C140" s="87"/>
      <c r="D140" s="87"/>
      <c r="E140" s="88"/>
    </row>
    <row r="141" spans="1:12" ht="26.25" customHeight="1" x14ac:dyDescent="0.2">
      <c r="A141" s="85"/>
      <c r="B141" s="86"/>
      <c r="C141" s="87"/>
      <c r="D141" s="87"/>
      <c r="E141" s="88"/>
    </row>
    <row r="142" spans="1:12" ht="26.25" customHeight="1" x14ac:dyDescent="0.2">
      <c r="A142" s="85"/>
      <c r="B142" s="86"/>
      <c r="C142" s="87"/>
      <c r="D142" s="87"/>
      <c r="E142" s="88"/>
    </row>
    <row r="143" spans="1:12" ht="26.25" customHeight="1" x14ac:dyDescent="0.2">
      <c r="A143" s="85"/>
      <c r="B143" s="86"/>
      <c r="C143" s="87"/>
      <c r="D143" s="87"/>
      <c r="E143" s="88"/>
    </row>
    <row r="144" spans="1:12" ht="26.25" customHeight="1" x14ac:dyDescent="0.2">
      <c r="A144" s="85"/>
      <c r="B144" s="86"/>
      <c r="C144" s="87"/>
      <c r="D144" s="87"/>
      <c r="E144" s="88"/>
    </row>
    <row r="145" spans="1:5" ht="26.25" customHeight="1" x14ac:dyDescent="0.2">
      <c r="A145" s="85">
        <f>SUM(Dessert!A27)</f>
        <v>0</v>
      </c>
      <c r="B145" s="86">
        <f>Dessert!B27</f>
        <v>0</v>
      </c>
      <c r="C145" s="87">
        <f>Dessert!C27</f>
        <v>0</v>
      </c>
      <c r="D145" s="87"/>
      <c r="E145" s="88"/>
    </row>
    <row r="146" spans="1:5" ht="26.25" customHeight="1" x14ac:dyDescent="0.2">
      <c r="A146" s="85">
        <f>SUM(Dessert!A28)</f>
        <v>0</v>
      </c>
      <c r="B146" s="86">
        <f>Dessert!B28</f>
        <v>0</v>
      </c>
      <c r="C146" s="87">
        <f>Dessert!C28</f>
        <v>0</v>
      </c>
      <c r="D146" s="87"/>
      <c r="E146" s="88"/>
    </row>
    <row r="147" spans="1:5" ht="26.25" customHeight="1" x14ac:dyDescent="0.2">
      <c r="A147" s="85">
        <f>SUM(Dessert!A29)</f>
        <v>0</v>
      </c>
      <c r="B147" s="86">
        <f>Dessert!B29</f>
        <v>0</v>
      </c>
      <c r="C147" s="87">
        <f>Dessert!C29</f>
        <v>0</v>
      </c>
      <c r="D147" s="87"/>
      <c r="E147" s="88"/>
    </row>
    <row r="148" spans="1:5" ht="26.25" customHeight="1" x14ac:dyDescent="0.2">
      <c r="A148" s="85">
        <f>SUM(Dessert!A30)</f>
        <v>0</v>
      </c>
      <c r="B148" s="86">
        <f>Dessert!B30</f>
        <v>0</v>
      </c>
      <c r="C148" s="87">
        <f>Dessert!C30</f>
        <v>0</v>
      </c>
      <c r="D148" s="87"/>
      <c r="E148" s="88"/>
    </row>
    <row r="149" spans="1:5" ht="26.25" customHeight="1" x14ac:dyDescent="0.2">
      <c r="A149" s="85">
        <f>SUM(Dessert!A31)</f>
        <v>0</v>
      </c>
      <c r="B149" s="86">
        <f>Dessert!B31</f>
        <v>0</v>
      </c>
      <c r="C149" s="87">
        <f>Dessert!C31</f>
        <v>0</v>
      </c>
      <c r="D149" s="87"/>
      <c r="E149" s="88"/>
    </row>
    <row r="150" spans="1:5" ht="26.25" customHeight="1" x14ac:dyDescent="0.2">
      <c r="A150" s="85">
        <f>SUM(Dessert!A32)</f>
        <v>0</v>
      </c>
      <c r="B150" s="86">
        <f>Dessert!B32</f>
        <v>0</v>
      </c>
      <c r="C150" s="87">
        <f>Dessert!C32</f>
        <v>0</v>
      </c>
      <c r="D150" s="87"/>
      <c r="E150" s="88"/>
    </row>
    <row r="151" spans="1:5" ht="26.25" customHeight="1" x14ac:dyDescent="0.2">
      <c r="A151" s="89"/>
      <c r="B151" s="90"/>
      <c r="C151" s="91"/>
      <c r="D151" s="91"/>
      <c r="E151" s="92"/>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Apero</vt:lpstr>
      <vt:lpstr>Vorspeise</vt:lpstr>
      <vt:lpstr>Hauptgang</vt:lpstr>
      <vt:lpstr>Pizzateig</vt:lpstr>
      <vt:lpstr>Engelshaar</vt:lpstr>
      <vt:lpstr>Dessert</vt:lpstr>
      <vt:lpstr>Diverses</vt:lpstr>
      <vt:lpstr>Einkaufsliste</vt:lpstr>
      <vt:lpstr>Apero!Druckbereich</vt:lpstr>
      <vt:lpstr>Dessert!Druckbereich</vt:lpstr>
      <vt:lpstr>Diverses!Druckbereich</vt:lpstr>
      <vt:lpstr>Einkaufsliste!Druckbereich</vt:lpstr>
      <vt:lpstr>Engelshaar!Druckbereich</vt:lpstr>
      <vt:lpstr>Hauptgang!Druckbereich</vt:lpstr>
      <vt:lpstr>Menu!Druckbereich</vt:lpstr>
      <vt:lpstr>Pizzateig!Druckbereich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Ruedi Schlumpf</cp:lastModifiedBy>
  <cp:lastPrinted>2021-03-09T22:01:00Z</cp:lastPrinted>
  <dcterms:created xsi:type="dcterms:W3CDTF">1999-10-19T11:12:44Z</dcterms:created>
  <dcterms:modified xsi:type="dcterms:W3CDTF">2021-03-10T23:16:03Z</dcterms:modified>
</cp:coreProperties>
</file>